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atrycja\2022\2) ZAPYTANIA OFERTOWE\2. ŻYWNOŚĆ\2\SPM\"/>
    </mc:Choice>
  </mc:AlternateContent>
  <bookViews>
    <workbookView xWindow="0" yWindow="0" windowWidth="28800" windowHeight="13830" activeTab="8"/>
  </bookViews>
  <sheets>
    <sheet name="cz. I" sheetId="1" r:id="rId1"/>
    <sheet name="cz. II" sheetId="2" r:id="rId2"/>
    <sheet name="cz. III" sheetId="3" r:id="rId3"/>
    <sheet name="cz. IV" sheetId="4" r:id="rId4"/>
    <sheet name="cz. V" sheetId="5" r:id="rId5"/>
    <sheet name="cz. VI" sheetId="6" r:id="rId6"/>
    <sheet name="cz. VII" sheetId="7" r:id="rId7"/>
    <sheet name="cz. VIII" sheetId="8" r:id="rId8"/>
    <sheet name="cz. IX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9" l="1"/>
  <c r="H19" i="8"/>
  <c r="H14" i="7"/>
  <c r="H55" i="6"/>
  <c r="H28" i="3"/>
  <c r="H17" i="5"/>
  <c r="H25" i="4"/>
  <c r="H24" i="1"/>
  <c r="J13" i="7" l="1"/>
  <c r="J12" i="7"/>
  <c r="J11" i="7"/>
  <c r="H13" i="7"/>
  <c r="H12" i="7"/>
  <c r="H11" i="7"/>
  <c r="H14" i="5"/>
  <c r="H15" i="5"/>
  <c r="H16" i="5"/>
  <c r="H13" i="5"/>
  <c r="H12" i="5"/>
  <c r="J12" i="8"/>
  <c r="J13" i="8"/>
  <c r="J14" i="8"/>
  <c r="J15" i="8"/>
  <c r="J16" i="8"/>
  <c r="J17" i="8"/>
  <c r="J18" i="8"/>
  <c r="J11" i="8"/>
  <c r="J10" i="8"/>
  <c r="H12" i="8"/>
  <c r="H13" i="8"/>
  <c r="H14" i="8"/>
  <c r="H15" i="8"/>
  <c r="H16" i="8"/>
  <c r="H17" i="8"/>
  <c r="H18" i="8"/>
  <c r="H11" i="8"/>
  <c r="H10" i="8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13" i="3"/>
  <c r="H12" i="3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13" i="6"/>
  <c r="J12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13" i="6"/>
  <c r="H12" i="6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3" i="2"/>
  <c r="J1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3" i="2"/>
  <c r="H12" i="2"/>
  <c r="J14" i="9"/>
  <c r="J15" i="9"/>
  <c r="J16" i="9"/>
  <c r="J17" i="9"/>
  <c r="J18" i="9"/>
  <c r="J19" i="9"/>
  <c r="J20" i="9"/>
  <c r="J21" i="9"/>
  <c r="J22" i="9"/>
  <c r="J23" i="9"/>
  <c r="J24" i="9"/>
  <c r="J25" i="9"/>
  <c r="J13" i="9"/>
  <c r="J12" i="9"/>
  <c r="H14" i="9"/>
  <c r="H15" i="9"/>
  <c r="H16" i="9"/>
  <c r="H17" i="9"/>
  <c r="H18" i="9"/>
  <c r="H19" i="9"/>
  <c r="H20" i="9"/>
  <c r="H21" i="9"/>
  <c r="H22" i="9"/>
  <c r="H23" i="9"/>
  <c r="H24" i="9"/>
  <c r="H25" i="9"/>
  <c r="H13" i="9"/>
  <c r="H12" i="9"/>
  <c r="H100" i="2" l="1"/>
  <c r="K12" i="9"/>
  <c r="L12" i="9" s="1"/>
  <c r="K13" i="9"/>
  <c r="L13" i="9" s="1"/>
  <c r="K14" i="9"/>
  <c r="L14" i="9" s="1"/>
  <c r="K15" i="9"/>
  <c r="L15" i="9" s="1"/>
  <c r="K16" i="9"/>
  <c r="L16" i="9" s="1"/>
  <c r="K17" i="9"/>
  <c r="L17" i="9" s="1"/>
  <c r="K18" i="9"/>
  <c r="L18" i="9" s="1"/>
  <c r="K19" i="9"/>
  <c r="L19" i="9" s="1"/>
  <c r="K20" i="9"/>
  <c r="L20" i="9" s="1"/>
  <c r="K21" i="9"/>
  <c r="L21" i="9" s="1"/>
  <c r="K22" i="9"/>
  <c r="L22" i="9" s="1"/>
  <c r="K23" i="9"/>
  <c r="L23" i="9" s="1"/>
  <c r="K24" i="9"/>
  <c r="L24" i="9" s="1"/>
  <c r="K25" i="9"/>
  <c r="L25" i="9" s="1"/>
  <c r="K10" i="8"/>
  <c r="L10" i="8" s="1"/>
  <c r="K11" i="8"/>
  <c r="L11" i="8" s="1"/>
  <c r="K12" i="8"/>
  <c r="L12" i="8"/>
  <c r="K13" i="8"/>
  <c r="L13" i="8"/>
  <c r="K14" i="8"/>
  <c r="L14" i="8"/>
  <c r="K15" i="8"/>
  <c r="L15" i="8" s="1"/>
  <c r="K16" i="8"/>
  <c r="L16" i="8" s="1"/>
  <c r="K17" i="8"/>
  <c r="L17" i="8" s="1"/>
  <c r="K18" i="8"/>
  <c r="L18" i="8" s="1"/>
  <c r="K11" i="7"/>
  <c r="L11" i="7" s="1"/>
  <c r="K12" i="7"/>
  <c r="L12" i="7" s="1"/>
  <c r="K13" i="7"/>
  <c r="L13" i="7"/>
  <c r="K12" i="6"/>
  <c r="L12" i="6" s="1"/>
  <c r="K13" i="6"/>
  <c r="L13" i="6" s="1"/>
  <c r="K14" i="6"/>
  <c r="L14" i="6" s="1"/>
  <c r="K15" i="6"/>
  <c r="L15" i="6" s="1"/>
  <c r="K16" i="6"/>
  <c r="L16" i="6" s="1"/>
  <c r="K17" i="6"/>
  <c r="L17" i="6" s="1"/>
  <c r="K18" i="6"/>
  <c r="L18" i="6" s="1"/>
  <c r="K19" i="6"/>
  <c r="L19" i="6" s="1"/>
  <c r="K20" i="6"/>
  <c r="L20" i="6" s="1"/>
  <c r="K21" i="6"/>
  <c r="L21" i="6" s="1"/>
  <c r="K22" i="6"/>
  <c r="L22" i="6" s="1"/>
  <c r="K23" i="6"/>
  <c r="L23" i="6" s="1"/>
  <c r="K24" i="6"/>
  <c r="L24" i="6" s="1"/>
  <c r="K25" i="6"/>
  <c r="L25" i="6" s="1"/>
  <c r="K26" i="6"/>
  <c r="L26" i="6" s="1"/>
  <c r="K27" i="6"/>
  <c r="L27" i="6" s="1"/>
  <c r="K28" i="6"/>
  <c r="L28" i="6" s="1"/>
  <c r="K29" i="6"/>
  <c r="L29" i="6" s="1"/>
  <c r="K30" i="6"/>
  <c r="L30" i="6" s="1"/>
  <c r="K31" i="6"/>
  <c r="L31" i="6" s="1"/>
  <c r="K32" i="6"/>
  <c r="L32" i="6" s="1"/>
  <c r="K33" i="6"/>
  <c r="L33" i="6" s="1"/>
  <c r="K34" i="6"/>
  <c r="L34" i="6" s="1"/>
  <c r="K35" i="6"/>
  <c r="L35" i="6" s="1"/>
  <c r="K36" i="6"/>
  <c r="L36" i="6" s="1"/>
  <c r="K37" i="6"/>
  <c r="L37" i="6" s="1"/>
  <c r="K38" i="6"/>
  <c r="L38" i="6" s="1"/>
  <c r="K39" i="6"/>
  <c r="L39" i="6" s="1"/>
  <c r="K40" i="6"/>
  <c r="L40" i="6" s="1"/>
  <c r="K41" i="6"/>
  <c r="L41" i="6" s="1"/>
  <c r="K42" i="6"/>
  <c r="L42" i="6" s="1"/>
  <c r="K43" i="6"/>
  <c r="L43" i="6" s="1"/>
  <c r="K44" i="6"/>
  <c r="L44" i="6" s="1"/>
  <c r="K45" i="6"/>
  <c r="L45" i="6" s="1"/>
  <c r="K46" i="6"/>
  <c r="L46" i="6" s="1"/>
  <c r="K47" i="6"/>
  <c r="L47" i="6" s="1"/>
  <c r="K48" i="6"/>
  <c r="L48" i="6" s="1"/>
  <c r="K49" i="6"/>
  <c r="L49" i="6" s="1"/>
  <c r="K50" i="6"/>
  <c r="L50" i="6" s="1"/>
  <c r="K51" i="6"/>
  <c r="L51" i="6" s="1"/>
  <c r="K52" i="6"/>
  <c r="L52" i="6" s="1"/>
  <c r="K53" i="6"/>
  <c r="L53" i="6" s="1"/>
  <c r="K54" i="6"/>
  <c r="L54" i="6" s="1"/>
  <c r="J12" i="5"/>
  <c r="K12" i="5" s="1"/>
  <c r="L12" i="5" s="1"/>
  <c r="J13" i="5"/>
  <c r="K13" i="5" s="1"/>
  <c r="L13" i="5" s="1"/>
  <c r="J14" i="5"/>
  <c r="K14" i="5" s="1"/>
  <c r="L14" i="5" s="1"/>
  <c r="J15" i="5"/>
  <c r="K15" i="5" s="1"/>
  <c r="L15" i="5" s="1"/>
  <c r="J16" i="5"/>
  <c r="K16" i="5" s="1"/>
  <c r="L16" i="5" s="1"/>
  <c r="H13" i="4"/>
  <c r="J13" i="4"/>
  <c r="K13" i="4" s="1"/>
  <c r="L13" i="4" s="1"/>
  <c r="H14" i="4"/>
  <c r="J14" i="4"/>
  <c r="K14" i="4" s="1"/>
  <c r="L14" i="4" s="1"/>
  <c r="H15" i="4"/>
  <c r="J15" i="4"/>
  <c r="K15" i="4" s="1"/>
  <c r="L15" i="4" s="1"/>
  <c r="H16" i="4"/>
  <c r="J16" i="4"/>
  <c r="K16" i="4" s="1"/>
  <c r="L16" i="4" s="1"/>
  <c r="H17" i="4"/>
  <c r="J17" i="4"/>
  <c r="K17" i="4" s="1"/>
  <c r="L17" i="4" s="1"/>
  <c r="H18" i="4"/>
  <c r="J18" i="4"/>
  <c r="K18" i="4" s="1"/>
  <c r="L18" i="4" s="1"/>
  <c r="H19" i="4"/>
  <c r="J19" i="4"/>
  <c r="K19" i="4" s="1"/>
  <c r="L19" i="4" s="1"/>
  <c r="H20" i="4"/>
  <c r="J20" i="4"/>
  <c r="K20" i="4" s="1"/>
  <c r="L20" i="4" s="1"/>
  <c r="H21" i="4"/>
  <c r="J21" i="4"/>
  <c r="K21" i="4" s="1"/>
  <c r="L21" i="4" s="1"/>
  <c r="H22" i="4"/>
  <c r="J22" i="4"/>
  <c r="K22" i="4" s="1"/>
  <c r="L22" i="4" s="1"/>
  <c r="H23" i="4"/>
  <c r="J23" i="4"/>
  <c r="K23" i="4" s="1"/>
  <c r="L23" i="4" s="1"/>
  <c r="H24" i="4"/>
  <c r="J24" i="4"/>
  <c r="K24" i="4" s="1"/>
  <c r="L24" i="4" s="1"/>
  <c r="J12" i="3"/>
  <c r="K12" i="3" s="1"/>
  <c r="L12" i="3" s="1"/>
  <c r="J13" i="3"/>
  <c r="K13" i="3" s="1"/>
  <c r="L13" i="3" s="1"/>
  <c r="J14" i="3"/>
  <c r="K14" i="3"/>
  <c r="L14" i="3" s="1"/>
  <c r="J15" i="3"/>
  <c r="K15" i="3" s="1"/>
  <c r="L15" i="3" s="1"/>
  <c r="J16" i="3"/>
  <c r="K16" i="3" s="1"/>
  <c r="L16" i="3" s="1"/>
  <c r="J17" i="3"/>
  <c r="K17" i="3" s="1"/>
  <c r="L17" i="3" s="1"/>
  <c r="J18" i="3"/>
  <c r="K18" i="3" s="1"/>
  <c r="L18" i="3" s="1"/>
  <c r="J19" i="3"/>
  <c r="K19" i="3" s="1"/>
  <c r="L19" i="3" s="1"/>
  <c r="J20" i="3"/>
  <c r="K20" i="3" s="1"/>
  <c r="L20" i="3" s="1"/>
  <c r="J21" i="3"/>
  <c r="K21" i="3" s="1"/>
  <c r="L21" i="3" s="1"/>
  <c r="J22" i="3"/>
  <c r="K22" i="3" s="1"/>
  <c r="L22" i="3" s="1"/>
  <c r="J23" i="3"/>
  <c r="K23" i="3" s="1"/>
  <c r="L23" i="3" s="1"/>
  <c r="J24" i="3"/>
  <c r="K24" i="3" s="1"/>
  <c r="L24" i="3" s="1"/>
  <c r="J25" i="3"/>
  <c r="K25" i="3" s="1"/>
  <c r="L25" i="3" s="1"/>
  <c r="J26" i="3"/>
  <c r="K26" i="3"/>
  <c r="L26" i="3" s="1"/>
  <c r="J27" i="3"/>
  <c r="K27" i="3" s="1"/>
  <c r="L27" i="3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/>
  <c r="K30" i="2"/>
  <c r="L30" i="2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/>
  <c r="K50" i="2"/>
  <c r="L50" i="2" s="1"/>
  <c r="K51" i="2"/>
  <c r="L51" i="2" s="1"/>
  <c r="K52" i="2"/>
  <c r="L52" i="2" s="1"/>
  <c r="K53" i="2"/>
  <c r="L53" i="2"/>
  <c r="K54" i="2"/>
  <c r="L54" i="2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L65" i="2" s="1"/>
  <c r="K66" i="2"/>
  <c r="L66" i="2" s="1"/>
  <c r="K67" i="2"/>
  <c r="L67" i="2"/>
  <c r="K68" i="2"/>
  <c r="L68" i="2"/>
  <c r="K69" i="2"/>
  <c r="L69" i="2"/>
  <c r="K70" i="2"/>
  <c r="L70" i="2" s="1"/>
  <c r="K71" i="2"/>
  <c r="L71" i="2" s="1"/>
  <c r="K72" i="2"/>
  <c r="L72" i="2" s="1"/>
  <c r="K73" i="2"/>
  <c r="L73" i="2" s="1"/>
  <c r="K74" i="2"/>
  <c r="L74" i="2"/>
  <c r="K76" i="2"/>
  <c r="L76" i="2"/>
  <c r="K77" i="2"/>
  <c r="L77" i="2" s="1"/>
  <c r="K78" i="2"/>
  <c r="L78" i="2" s="1"/>
  <c r="K79" i="2"/>
  <c r="L79" i="2"/>
  <c r="K80" i="2"/>
  <c r="L80" i="2"/>
  <c r="K81" i="2"/>
  <c r="L81" i="2" s="1"/>
  <c r="K82" i="2"/>
  <c r="L82" i="2" s="1"/>
  <c r="K83" i="2"/>
  <c r="L83" i="2" s="1"/>
  <c r="K84" i="2"/>
  <c r="L84" i="2" s="1"/>
  <c r="K85" i="2"/>
  <c r="L85" i="2"/>
  <c r="K86" i="2"/>
  <c r="L86" i="2"/>
  <c r="K87" i="2"/>
  <c r="L87" i="2"/>
  <c r="K88" i="2"/>
  <c r="L88" i="2"/>
  <c r="K89" i="2"/>
  <c r="L89" i="2" s="1"/>
  <c r="K90" i="2"/>
  <c r="L90" i="2" s="1"/>
  <c r="K91" i="2"/>
  <c r="L91" i="2" s="1"/>
  <c r="K92" i="2"/>
  <c r="L92" i="2" s="1"/>
  <c r="K93" i="2"/>
  <c r="L93" i="2" s="1"/>
  <c r="K94" i="2"/>
  <c r="L94" i="2" s="1"/>
  <c r="K95" i="2"/>
  <c r="L95" i="2" s="1"/>
  <c r="K96" i="2"/>
  <c r="L96" i="2"/>
  <c r="K97" i="2"/>
  <c r="L97" i="2" s="1"/>
  <c r="K98" i="2"/>
  <c r="L98" i="2" s="1"/>
  <c r="K99" i="2"/>
  <c r="L99" i="2"/>
  <c r="H14" i="1"/>
  <c r="J14" i="1"/>
  <c r="K14" i="1" s="1"/>
  <c r="L14" i="1" s="1"/>
  <c r="H15" i="1"/>
  <c r="J15" i="1"/>
  <c r="K15" i="1" s="1"/>
  <c r="L15" i="1" s="1"/>
  <c r="H16" i="1"/>
  <c r="J16" i="1"/>
  <c r="K16" i="1" s="1"/>
  <c r="L16" i="1" s="1"/>
  <c r="H17" i="1"/>
  <c r="J17" i="1"/>
  <c r="K17" i="1" s="1"/>
  <c r="L17" i="1" s="1"/>
  <c r="H18" i="1"/>
  <c r="J18" i="1"/>
  <c r="K18" i="1" s="1"/>
  <c r="L18" i="1" s="1"/>
  <c r="H19" i="1"/>
  <c r="J19" i="1"/>
  <c r="K19" i="1" s="1"/>
  <c r="L19" i="1" s="1"/>
  <c r="H20" i="1"/>
  <c r="J20" i="1"/>
  <c r="K20" i="1" s="1"/>
  <c r="L20" i="1" s="1"/>
  <c r="H21" i="1"/>
  <c r="J21" i="1"/>
  <c r="K21" i="1" s="1"/>
  <c r="L21" i="1" s="1"/>
  <c r="H22" i="1"/>
  <c r="J22" i="1"/>
  <c r="K22" i="1" s="1"/>
  <c r="L22" i="1" s="1"/>
  <c r="H23" i="1"/>
  <c r="J23" i="1"/>
  <c r="K23" i="1" s="1"/>
  <c r="L23" i="1" s="1"/>
  <c r="L26" i="9" l="1"/>
  <c r="L19" i="8"/>
  <c r="L14" i="7"/>
  <c r="L55" i="6"/>
  <c r="L100" i="2"/>
  <c r="L17" i="5"/>
  <c r="L25" i="4"/>
  <c r="L28" i="3"/>
  <c r="L24" i="1"/>
</calcChain>
</file>

<file path=xl/sharedStrings.xml><?xml version="1.0" encoding="utf-8"?>
<sst xmlns="http://schemas.openxmlformats.org/spreadsheetml/2006/main" count="898" uniqueCount="377">
  <si>
    <t xml:space="preserve">(pieczęć i podpis(y) osób(y) uprawnionych do reprezentacji Wykonawcy </t>
  </si>
  <si>
    <t>miejscowość, data</t>
  </si>
  <si>
    <t>…………………………………………</t>
  </si>
  <si>
    <t>……………………………………………</t>
  </si>
  <si>
    <t>Potwierdzam, że skład wszystkich zaoferowanych wyrobów jest zgodny z Rozporządzeniem Ministra Zdrowia z dnia 26 sierpnia 2016 r. w sprawie grup środków spożywczych przeznacznych do sprzedaży dzieciom i młodzieży w jednostkach systemu oświaty oraz wymagań, jakie muszą spełniać środki spożywcze stosowane w ramach żywienia zbiorowego dzieci i młodzieży w tych jednostkach (Dz. U. z 2016 poz. 1154)</t>
  </si>
  <si>
    <t xml:space="preserve">* Oferent musi wypełnić wszystkie wiersze i kolumny formularza cenowego. </t>
  </si>
  <si>
    <t>X</t>
  </si>
  <si>
    <t xml:space="preserve">       Razem</t>
  </si>
  <si>
    <t>sztuka</t>
  </si>
  <si>
    <t>15842300-5</t>
  </si>
  <si>
    <t>Pączki nadziewane marmoladą 80g</t>
  </si>
  <si>
    <t>kg</t>
  </si>
  <si>
    <t>15820000-2</t>
  </si>
  <si>
    <t>Ciastka kruche na wagę</t>
  </si>
  <si>
    <t>15811100-7</t>
  </si>
  <si>
    <t>Chleb zwykły waga 600 g - krojony, pakowany, wyprodukowany z mąki pszennej i żytniej, podłużny</t>
  </si>
  <si>
    <t>Chleb wieloziarnisty, 700g - wyprodukowny z maki pszennej i żytniej, z dodatkiem mieszanki wieloziarnistej o składzie; płatki owsiane, mak, sezam, len,,słonecznik, o kształcie podłużnym</t>
  </si>
  <si>
    <t xml:space="preserve">Chleb graham 600 g - bez konserwantów i polepszaczy, kształt chleba nadany formą, skórka chropowata barwy od szarozłocistej do brązowej, skórka ściśle połączona z miękiszem </t>
  </si>
  <si>
    <t>15811000-6</t>
  </si>
  <si>
    <t>Bułka kajzerka - bez konserwantów i ulepszaczy waga ok. 80 g</t>
  </si>
  <si>
    <t>15811000-7</t>
  </si>
  <si>
    <t>Chałka 500g</t>
  </si>
  <si>
    <t>Bułka zwykła 10g - bez konserwantów i polepszaczy</t>
  </si>
  <si>
    <t>Bułka graham 10 g - bez konserwantów i polepszaczy</t>
  </si>
  <si>
    <t>wartość</t>
  </si>
  <si>
    <t>%</t>
  </si>
  <si>
    <t xml:space="preserve">Wartość brutto </t>
  </si>
  <si>
    <t>Cena jednostkowa brutto</t>
  </si>
  <si>
    <t>VAT</t>
  </si>
  <si>
    <t>Wartość netto</t>
  </si>
  <si>
    <t>Cena jednostkowa netto</t>
  </si>
  <si>
    <t>Oferowany produkt*</t>
  </si>
  <si>
    <t>Ilość</t>
  </si>
  <si>
    <t>Jednostka miary</t>
  </si>
  <si>
    <t>Kod CPV</t>
  </si>
  <si>
    <t>Nazwa produktu</t>
  </si>
  <si>
    <t>Lp.</t>
  </si>
  <si>
    <t>CPV - 15810000-9</t>
  </si>
  <si>
    <t>Część nr I zamówienia:  Pieczywo,  świeże wyroby piekarskie i ciastkarskie</t>
  </si>
  <si>
    <t>Formularz cenowy</t>
  </si>
  <si>
    <t>pieczęć wykonawcy</t>
  </si>
  <si>
    <t>……………………………..</t>
  </si>
  <si>
    <t>Załącznik nr  3 do zapytania ofertowego</t>
  </si>
  <si>
    <t>ZOJO.261.10.3.2022</t>
  </si>
  <si>
    <t>Razem</t>
  </si>
  <si>
    <t>litr</t>
  </si>
  <si>
    <t>15800000-6</t>
  </si>
  <si>
    <t xml:space="preserve">Żurek  w płynie skład: mąka żytnia,mąka pszenna,  opakowanie butelka o pojemności ok. 0,50 l </t>
  </si>
  <si>
    <t>15872300-4</t>
  </si>
  <si>
    <t>Zioła prowansalskie, suszone, bez obcych zapachów w opakowaniach jednostkowych 10g</t>
  </si>
  <si>
    <t>Ziele angielskie - silny zapach, gorzki, korzenny smak, opakowania jednostkowe 15 g</t>
  </si>
  <si>
    <t>15870000-7</t>
  </si>
  <si>
    <t>Tymianek suszony opakowanie ok. 10g</t>
  </si>
  <si>
    <t>15872400-5</t>
  </si>
  <si>
    <t>Sól biała - bogata w zawartość związków mineralnych np. morska, opakowanie jednostkowe o wadze  - 1 kg</t>
  </si>
  <si>
    <t>15871200-6</t>
  </si>
  <si>
    <t>Sos salatkowy w proszku, bez konserwantów opaowanie ok. 9g</t>
  </si>
  <si>
    <t>Sos pieczeniowy w proszku bez konserwantów,  opakowanie ok.27g</t>
  </si>
  <si>
    <t>15321100-4</t>
  </si>
  <si>
    <t>Soczek w kartoniku, owocowy, 200ml</t>
  </si>
  <si>
    <t xml:space="preserve">Sok  przecierowy typu Kubuś lub równoważny, bez konserwantów,  w opakowaniach o poj. 330 ml, </t>
  </si>
  <si>
    <t>15544000-3</t>
  </si>
  <si>
    <t xml:space="preserve">Serek topiony typu Hohland lub produkt równoważny w opakowaniu ok. 100 g </t>
  </si>
  <si>
    <t> 15331110-1</t>
  </si>
  <si>
    <t xml:space="preserve">Seler konserwowy w słoiku ok. 350g, </t>
  </si>
  <si>
    <t>15611000-4</t>
  </si>
  <si>
    <t xml:space="preserve">Ryż biały - ziarno ryżu długie preparowane termicznie (100%), po ugotowaniu sypkie, lekkie, puszyste, niesklejone, ziarna powinny się rozdzielać, w opakowaniu jednostkowym o wadze ok 400 g </t>
  </si>
  <si>
    <t xml:space="preserve">Ryż biały - ziarno ryżu długie preparowane termicznie (100%), po ugotowaniu sypkie, lekkie, puszyste, niesklejone, ziarna powinny się rozdzielać, w opakowaniu jednostkowym o wadze 1kg </t>
  </si>
  <si>
    <t xml:space="preserve">Ryż z warzywami - ziarno ryżu, po ugotowaniu sypkie, lekkie, puszyste, niesklejone, ziarna powinny się rozdzielać, wyraźny warzywny, bogaty smak, opakowanie o wadze ok 400 g </t>
  </si>
  <si>
    <t>15241000-9</t>
  </si>
  <si>
    <t xml:space="preserve">Ryba w oleju, konserwa opakowanie ok.. 300 g,  sterylizowana, puszka łatwo otwieralna, </t>
  </si>
  <si>
    <t>15811200-8</t>
  </si>
  <si>
    <t>Rogalik - typu 7 Days lub produkt równoważny</t>
  </si>
  <si>
    <t> 15332419-4 </t>
  </si>
  <si>
    <t>Rodzynki suszone w opakowaniu  ok.. 100 g, Rodzynki – skład: rodzynki sułtanki, olej roślinny max. 0,5%, bez dodatku cukru
i substancji słodzących zdefiniowanych w rozporządzeniu (WE) nr 1333/2008 oraz bez środków konserwujących, bez oznak pleśnienia, gnicia i zepsucia, bez zanieczyszczeń biologicznych; opakowanie bez uszkodzeń mechanicznych, czyste.</t>
  </si>
  <si>
    <t>15872200-3</t>
  </si>
  <si>
    <t>Przyprawa do zup w płynie,  w opakownaiu szklanym ok. 1L</t>
  </si>
  <si>
    <t>Przyprawa do mięs, typu Delikat lub produkt  równoważny, 200 g</t>
  </si>
  <si>
    <t>Przyprawa do bigosu w proszku opakowanie ok. 20g</t>
  </si>
  <si>
    <t>opakowanie</t>
  </si>
  <si>
    <t>15613380-5</t>
  </si>
  <si>
    <t xml:space="preserve">Płatki owsiane 500g, skład: płatki owsiane 100% otrzymywane z całego ziarna owsa,produkt suchy o sypkiej konsystencji, w postaci odrębnych nie sklejonych płatków, bezzanieczyszczeń organicznych i nieorganicznych, wolne od szkodników i ich pozostałości, bez środków konserwujących; opakowanie czyste bez uszkodzeń
mechanicznych. </t>
  </si>
  <si>
    <t>15613311-1</t>
  </si>
  <si>
    <t>Płatki kukurydziane, 1kg</t>
  </si>
  <si>
    <t>15872100-2</t>
  </si>
  <si>
    <t>Pieprz ziołowy, wyrazisty smak, opakowanie jednostkowe o wadze 20 g</t>
  </si>
  <si>
    <t>Pieprz czarny mielony op.ok. 1200 g</t>
  </si>
  <si>
    <t>Pieprz cytrynowy, wyrazisty smak, opakowanie jednostkowe o wadze 20 g</t>
  </si>
  <si>
    <t>15312300-1</t>
  </si>
  <si>
    <t>Paluszki, różne smaki (solone, z sezamem), 100g</t>
  </si>
  <si>
    <t>Oregano bez obcych zapachów opakowanie jednostkowe do 10 g</t>
  </si>
  <si>
    <t>15411100-3</t>
  </si>
  <si>
    <t xml:space="preserve">Olej  roślinny 3L -  spożywczy,  o zawartości  kwasów  jednonienasyconych powyżej 50 %, zawartości kwasów wielonienasyconych poniżej 40% 
</t>
  </si>
  <si>
    <t>15871110-8</t>
  </si>
  <si>
    <t>Ocet spirytusowy 10%, 0,5L</t>
  </si>
  <si>
    <t>15871250-1</t>
  </si>
  <si>
    <t>Musztarda typu sarepska, opakowaniw szklane 200-260 g - konsystencja gęsta, kolor odpowiedni dla danego surowca, gęsta konsystencja, stonowana barwa musztardy, wykonana na bazie naturalnych surowców, nie zawierająca konserwantów i sztucznych barwników</t>
  </si>
  <si>
    <t>15620000-0</t>
  </si>
  <si>
    <t xml:space="preserve">Mąka ziemniaczana, opakowanie jednostkowe 500g,  skład: skrobia ziemniaczana 100% produkowana z ziemniaków
skrobiowych polskiego pochodzenia, jednolity biały kolor, bez zanieczyszczeńorganicznych i nieorganicznych, wolna od szkodników i ich pozostałości, opakowanieczyste bez uszkodzeń mechanicznych. </t>
  </si>
  <si>
    <t>15612100-2</t>
  </si>
  <si>
    <t>Mąka pszenna – skład: mąka typu 550, jednolity biały kolor, bez zanieczyszczeń organicznych i nieorganicznych, wolna od szkodników i ich pozostałości; opakowanie czyste bez uszkodzeń mechanicznych, ok.1 kg</t>
  </si>
  <si>
    <t>15530000-2</t>
  </si>
  <si>
    <t>Masło  czekoladowo-orzechowe typu Nutella lub produkt równowazny w opakowaniu ok.. 600 g, Masło czekoladowe – skład: mleko, kakao, orzechy, masło, miód, bez środków konserwujących, bez dodatku cukru i substancji słodzących zdefiniowanych w
rozporządzeniu (WE) nr 1333/2008; opakowanie czyste bez uszkodzeń mechanicznych.</t>
  </si>
  <si>
    <t>Margaryna roślinna, śniadaniowa, opakowanie ok. 500 g</t>
  </si>
  <si>
    <t>15851100-9</t>
  </si>
  <si>
    <t>Makaron zacierka 250 g - po ugotowaniu konsystencja stała nie powinien się sklejać, bez dodatków i ulepszaczy</t>
  </si>
  <si>
    <t>Makaron wstążka 1kg - po ugotowaniu konsystencja stała nie powinien się sklejać, bez dodatków i ulepszaczy</t>
  </si>
  <si>
    <t>Makaron świderki 1kg - po ugotowaniu konsystencja stała nie powinien się sklejać, bez dodatków i ulepszaczy</t>
  </si>
  <si>
    <t>Makaron spaghetti 400 g - po ugotowaniu konsystencja stała nie powinien się sklejać, bez dodatków i ulepszaczy</t>
  </si>
  <si>
    <t>Makaron rurka 400 g - po ugotowaniu konsystencja stała nie powinien się sklejać, bez dodatków i ulepszaczy</t>
  </si>
  <si>
    <t>Makaron nitka 1kg - po ugotowaniu konsystencja stała nie powinien się sklejać, bez dodatków i ulepszaczy</t>
  </si>
  <si>
    <t>Makaron muszelka 400 g - po ugotowaniu konsystencja stała nie powinien się sklejać, bez dodatków i ulepszaczy</t>
  </si>
  <si>
    <t>Makaron łazankowy 400 g - po ugotowaniu konsystencja stała nie powinien się sklejać, bez dodatków i ulepszaczy</t>
  </si>
  <si>
    <t>Makaron literki 250 g - po ugotowaniu konsystencja stała nie powinien się sklejać, bez dodatków i ulepszaczy</t>
  </si>
  <si>
    <t>Makaron gwiazdka 250 g - po ugotowaniu konsystencja stała nie powinien się sklejać, bez dodatków i ulepszaczy</t>
  </si>
  <si>
    <t>15871273-8</t>
  </si>
  <si>
    <t>Majonez - skład: olej roślinny, żółtka jajka 6%, ocet, musztarda, cukier, sól, przyprawy, zawartość tłuszczu 80%, regulator kwasowości (kwasek cytrynowy),opakowanie- słoik 280 g</t>
  </si>
  <si>
    <t>Majeranek aromatyczny, gorzki smak, opak. jednost. 20 g</t>
  </si>
  <si>
    <t>15871000-4</t>
  </si>
  <si>
    <t xml:space="preserve">Liść laurowy konsystencja - łamliwa, zapach- swoisty, bez zapachów obcych, smak - gorzki, bez posmaków obcych, opakowanie z foli wielowarstwowej o wadze minimum 6 g </t>
  </si>
  <si>
    <t>15890000-3</t>
  </si>
  <si>
    <t>Kwasek cytrynowy - konsystencja; kryształy sypkie, bez zlepów i grudek lub proszek; barwa - kryształy bezbarwne lub proszek biały; smak - silnie kwaśny; opakowanie jednostkowe torebka pergaminowa o wadze minimum 50 g</t>
  </si>
  <si>
    <t>15331400-1</t>
  </si>
  <si>
    <t xml:space="preserve">Kukurydza konserwowa ziarna młodej kukurydzy luzem w zalewie, konserwującej, ziarna całe nieuszkodzone, zalewa barwy żółtawej i żółta, opalizująca lub mętna z osadem tkanki roślinnej na dnie opakowania, konsystencja miękka – wyrównana, smak  i zapach – charakterystyczny dla kukurydzy bez obcych smaków i zapachów, opakowania: puszki o pojemności od 300 do 400 g
</t>
  </si>
  <si>
    <t>Krakersy w opakowaniu ok. 180 g</t>
  </si>
  <si>
    <t>15331427-6</t>
  </si>
  <si>
    <t>Koncentrat pomidorowy - konsystencja stała w formie pasty, kolor czerwony, zawartość ekstraktu pomidorowego min. 30%, opakowanie jednostkowe: słoik ok.. 200 g</t>
  </si>
  <si>
    <t xml:space="preserve">Koncentrat barszczu czerwonego w płynie opakowanie ok.  0.3L </t>
  </si>
  <si>
    <t>15872000-1</t>
  </si>
  <si>
    <t>Kminek - bez obcych zapachów, opakowanie jednostkowe ok.20 g</t>
  </si>
  <si>
    <t>15871230-5</t>
  </si>
  <si>
    <t xml:space="preserve">Ketchup bez konserwantów, (zawartość minimum 193 g pomidorów na 100g produktu)  opakowania jednostkowe-butelki plastikowe o pojemności  1000 g </t>
  </si>
  <si>
    <t>15841000-5</t>
  </si>
  <si>
    <t xml:space="preserve">Kawa zbozowa w opakowanu ok. 500 g </t>
  </si>
  <si>
    <t>15613100-9</t>
  </si>
  <si>
    <t>Kasza manna 500g, Kasza manna (grysik) 100% – skład: produkt otrzymywany z przemiału oczyszczonego ziarna pszenicy, w postaci drobnych ziarenek barwy białej lub kremowej, ziarna wolne od zanieczyszczeń biologicznych i szkodników; opakowanie czyste bez uszkodzeń mechanicznych.</t>
  </si>
  <si>
    <t xml:space="preserve">Kasza jęczmienna - drobna, perłowa, po ugotowaniu powinna być sypka i nie powinna się sklejać, w opakowaniach o masie 1 kg
</t>
  </si>
  <si>
    <t xml:space="preserve">Kasza jęczmienna - średnia, perłowa, po ugotowaniu powinna być sypka i nie powinna się sklejać, w opakowaniach o masie 500g
</t>
  </si>
  <si>
    <t>15600000-4</t>
  </si>
  <si>
    <t>Kasza jaglana,   kasza z łuskanego ziarna prosa zwyczajnego w opakowaniach ok. 400 g</t>
  </si>
  <si>
    <t>Kasza gryczana, 500g - po ugotowaniu powinna być sypka i nie powinna się sklejać</t>
  </si>
  <si>
    <t>15863000-5</t>
  </si>
  <si>
    <t>Herbata miętowa - mięta pieprzowa 100%, torebki ekspresowe 2g, opakowanie czyste bez uszkodzeń mechanicznych. Gramatura opakowania 60g (30x2g).</t>
  </si>
  <si>
    <t>Herbatniki szkolne 50g, typu PETIT BERRE lub równoważne</t>
  </si>
  <si>
    <t>Herbata z melisy opakowanie ok.. 30 tarebek, 100%, torebki ekspresowe 2g, opakowanie czyste bez uszkodzeń mechanicznych. Gramatura opakowania 60g (30x2g).</t>
  </si>
  <si>
    <t>Herbata owocowa 20-25 torebek - po zaparzeniu esencjonalny napar, wyraźnie wyczuwalny owocowy smak herbaty, bez obcych zapachów</t>
  </si>
  <si>
    <t>Herbata czarna 100 torebek - po zaparzeniu esencjonalny napar, wyraźnie wyczuwalny smak herbaty, po zaparzeniu kolor ciemnobrązowy, bez obcych zapachów</t>
  </si>
  <si>
    <t>15332290-3</t>
  </si>
  <si>
    <t>Dżem niskosłodzony z kawałkami owoców, zawartość owoców min. 65%, bez konserwantów, w opakowaniach szklanych  o wadze ok. 270 g z kawałkami owoców  różne smaki</t>
  </si>
  <si>
    <t>15898000-9</t>
  </si>
  <si>
    <t>Drożdże piekarskie prasowane, pakowane po 10g</t>
  </si>
  <si>
    <t> 15870000-7</t>
  </si>
  <si>
    <t>Czosnek granulowany, 20-25g</t>
  </si>
  <si>
    <t>Cynamon przyprawa - bez obcych zapachów,opakowanie jednostkowe 10-15 g</t>
  </si>
  <si>
    <t>15831000-2</t>
  </si>
  <si>
    <t>Cukier waniliowy - syntetycznie aromatyzowany o smaku waniliowym, przyprawa do ciast, deserów i potraw słodkich w opakownaiu jednostkowym - torebka o wadze 15-20 g</t>
  </si>
  <si>
    <t>Cukier puder - pakowany w torebki o wadze minimum 500 g</t>
  </si>
  <si>
    <t>Cukier biały, kryształ, pakowany w torebki o pojemości ok.1 kg, kat. I</t>
  </si>
  <si>
    <t>15812100-4</t>
  </si>
  <si>
    <t xml:space="preserve">Ciasteczka typu petitki lubisie lub równoważne, 40g, różne smaki </t>
  </si>
  <si>
    <t>Ciasteczko zbożowe, ok 50g</t>
  </si>
  <si>
    <t>Ciasteczko owsiane, ok. 40g</t>
  </si>
  <si>
    <t>Chrupki kukurydziane, pałeczki, 60g</t>
  </si>
  <si>
    <t>Chrupki kukurydziane, 90g</t>
  </si>
  <si>
    <t>Bułka tarta - wysuszona bułka pszenna, drobno mielona, sypka, otrzymana przez rozdrobnienie wysuszonego pieczywa pszennego zwykłego i wyborowego, bez dodatku nasion, nadzień, zdobień, sypka, bez grudek, barwa naturalna, może być niejednolita, smak i zapach charakterystyczny dla suszonego pieczywa, opakowanie jednostkowe; torebka papierowa lub zgrzewka termokurczliwa o wadze ok. 500 g</t>
  </si>
  <si>
    <t>15833100-7</t>
  </si>
  <si>
    <t xml:space="preserve">Budyń różne smaki, op. ok. 35-40g, </t>
  </si>
  <si>
    <t>Bazylia przyprawa - opakowanie jednostkowe 10g, bez obcych zapachów</t>
  </si>
  <si>
    <t>15842220-0</t>
  </si>
  <si>
    <t>Baton  mleczny w czekoladzie, typu Kinder Bueno lub równoważny , waga ok. 40-50g</t>
  </si>
  <si>
    <t>15891400-4</t>
  </si>
  <si>
    <t>Barszcz biały w proszku torebka ok. 45-70g</t>
  </si>
  <si>
    <t>CPV 15800000-6</t>
  </si>
  <si>
    <t>Część nr II  zamówienia:  Różne produkty spożywcze</t>
  </si>
  <si>
    <t>…………………………………..</t>
  </si>
  <si>
    <t>x</t>
  </si>
  <si>
    <t>03142500-3</t>
  </si>
  <si>
    <r>
      <t>Jaja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świeże, kurze - zgodne z klasą I A, duże L - jajka o wadze od 63 g do 73 g, każde jajko musi posiadać nadrukowany numer identyfikacyjny, nie dopuszczone są jajka nieoznakowane, zbite lub popękane, opakowanie powinno zawierać: -nazwę lub numer producenta oraz adres, - klasę jakości, - kategorię wagową, -liczbę jaj w opakowaniu, -datę pakowania; towar musi spełniać normy techniczne 
i jakościowe jakie wynikają z obowiązujących przepisów polskiego prawa dla produktów żywnościowych
</t>
    </r>
  </si>
  <si>
    <t>15512000-0</t>
  </si>
  <si>
    <t>Śmietana słodka 18%, do zup i sosów homogenizowana, bez konserwantów, kremowy, zapach; czysty, bez obcych zapachów, produkt o jednolitej, gęstej, kremowej konsystencji, dopuszcza się lekki podstój tłuszczu, barwa jednolita, biała z odcieniem jasnokremowym do kremowego, opakowanie jednostkowe 500 g , smietanka typu Łaciata lub produkt równoważny</t>
  </si>
  <si>
    <t>Śmietana 12% - homogenizowana, bez konserwantów, smak; lekko kwaśny, kremowy, zapach; czysty, bez obcych zapachów, produkt o jednolitej, gęstej, kremowej konsystencji, dopuszcza się lekki podstój tłuszczu, barwa jednolita, biała z odcieniem jasnokremowym do kremowego, opakowanie jednostkowe 330 g</t>
  </si>
  <si>
    <t>15542100-0</t>
  </si>
  <si>
    <t>Ser twarogowy półtusty, kl. I, zawartość tłuszczu min. 15%, - smak: czysty, łagodny, lekko kwaśny, posmak pasteryzacji, zapach: pasteryzacji, bez obcych zapachów, konsystencja: jednolita, zwarta, bez grudek, lekko luźna, barwa: biała do lekko kremowej, jednolita w całej  masie</t>
  </si>
  <si>
    <t>Ser Gouda tłusty - kl. I, smak łagodny, zapach: mlekowy, bez obcych zapachów, aromatyczny, konsystencja: jednolita, zwarta, miąższ elastyczny, barwa jednolita w całej masie</t>
  </si>
  <si>
    <t>15551320-4</t>
  </si>
  <si>
    <t xml:space="preserve">Jogurt naturalny, typ grecki -  struktura i konsystencja jednolita, bez grudek, lekko luźna, barwa charakterystyczna dla użytych składników, smak i zapach czysty, łagodny, lekko kwaśny, bez obcych posmaków i zapachów, bez konserwantów, o zawartości nie więcej  niż 3% tłuszczu opakowanieo 400 g </t>
  </si>
  <si>
    <t>Mleko  2% - pasteryzowane o pojemości 1,0 l  - wygląd i barwa jednolita, smak i zapach czysty bez obcych posmaków i zapachów, barwa jasnokremowa, konsystencja płynna.</t>
  </si>
  <si>
    <t>Mleko smakowe  w kartonie z rurką (np. truskawkowe, waniliowe) poj. 250 ml np. Łaciate  lub  produkt równoważny</t>
  </si>
  <si>
    <t xml:space="preserve">Masło pełnotłuste, masło nie solone w kostkach o wadze min. 200 g, zawartości tłuszczu min. 82%, o smaku czystym, lekko kwaśnym, z lekkim posmakiem pasteryzacji, zapach: mlekowy, bez obcych zapachów, konsystencja: jednolita, zwarta, smarowna, dopuszcza się lekko twardą, lekko mazistą, starannie uformowana, powierzchnia gładka, sucha, barwa: jednolita, dopuszcza się intensywniejszą na powierzchni  </t>
  </si>
  <si>
    <t>15543000-6</t>
  </si>
  <si>
    <t xml:space="preserve">Serek homogenizowany typu Danio lub równoważny 140 g (różne smaki), min. o zawartości 3 % tłuszczu </t>
  </si>
  <si>
    <t>15550000-8</t>
  </si>
  <si>
    <t xml:space="preserve">Deser mleczno- ryżowy, op.180 - 200g, rózne smaki, </t>
  </si>
  <si>
    <t>Serek wiejski, z owocami, 150 - 200g</t>
  </si>
  <si>
    <t>Serek wiejski ze szczypiorkiem, 150g</t>
  </si>
  <si>
    <t xml:space="preserve">Kaszka manna  owoc. 130 g, minimum o zawartości 35 % owoców w składzie wsadu owocowego </t>
  </si>
  <si>
    <t>Jogurt pitny typu Milkolub równoważny w op. ok. 250ml</t>
  </si>
  <si>
    <t>Jogurt owocowy  typu Jogobella 150 g lub równoważny minimum o zawartości 9% owoców</t>
  </si>
  <si>
    <t>CPV 15500000-3</t>
  </si>
  <si>
    <t>Część nr III zamówienia:  Produkty mleczarskie</t>
  </si>
  <si>
    <t>15113000-3</t>
  </si>
  <si>
    <t>Boczek wędzony bez kości - mięso wieprzowe klasa I (100% boczku z półtuszy) bez żeberek i bez skóry, powierzchnia czysta, lekko wilgotna, smak i zapach; charakterystyczny dla danego asortymentu, wyczuwalny smak wędzenia, niedopuszczalny jest smak i zapach świadczący o nieświeżości lub inny obcy; konsystencja; wilgotna, niedopuszczalne skupiska galarety oraz wyciek soku, barwa; charakterystyczna dla wędzonek</t>
  </si>
  <si>
    <t>15113000-4</t>
  </si>
  <si>
    <t>Szynka kanapkowa wieprzowa</t>
  </si>
  <si>
    <t>Szynka wieprzowa surowa bez kości - mięso chude, świeże, nie ścięgniste, dopuszczalny tłuszcz międzymięśniowy do 10%, niedopuszczalny tłuszcz zewnętrzny, część zasadnicza wieprzowiny - odcięta z tylnej półtuszy bez nogi i golonki, linia cięcia przebiega pomiędzy I i II kręgiem kości krzyżowej, tkanka mięsna delikatna, drobnowłóknista, miękka i soczysta, produkt obrobiony kulinarnie, odtłuszczony, bez przerostu tkanki tłuszczowej, bez skóry i kości, powierzchnia bez przekrwień, pozacinań, barwa - ciemnoróżowa, zapach - swoisty, charakterystyczny dla każdego rodzaju mięsa, konsystencja - jędrna, elastyczna, powierzchnia - sucha, matowa, przekrój - lekko wilgotny, sok mięsny - przezroczysty, mięso  klasa I</t>
  </si>
  <si>
    <t xml:space="preserve">Żeberka wieprzowe - paski surowe kl. 1, mięso z kością, pochodzące z rozbioru młodych sztuk (przy żebrach powinna zostać cienka warstwa mięsa od boczku), pocięte na paski o szerokości ok. 8-10cm, powierzchnia czysta nie zakrwawiona, bez przekrwień, pomiażdżonych kości, nie dopuszcza się oślizłości, nalotu pleśni, barwa mięśni jasno różowa do czerwonej dopuszcza się zmatowienia, barwa tłuszczu biała 
z odcieniem kremowym lub lekko różowym, zapach swoisty charakterystyczny dla mięsa świeżego bez oznak zaparzenia i rozpoczynającego się psucia 
</t>
  </si>
  <si>
    <t>Schab bez kości - część zasadnicza wieprzowiny -odcięta od półtuszy z odcinka piersiowo-lędźwiowego w liniach; gruby, jednolity, soczysty mięsień otoczony błoną i niewielką ilością tłuszczu, barwa ciemnoróżowa, zapach - swoisty, charakterystyczny dla każdego rodzaju mięsa, konsystencja - jędrna, elastyczna, powierzchnia - sucha, matowa, przekrój - lekko wilgotny, sok mięsny - przezroczysty</t>
  </si>
  <si>
    <t>Słonina pozyskana z grzbietu tylnej części tułowia i boków świni, bez skóry, w postaci płatów, świeża, schłodzona, nie mrożona. Jakość artykułu żywnościowego nie może odbiegać od Polskich Norm.</t>
  </si>
  <si>
    <t xml:space="preserve"> 15131130-5</t>
  </si>
  <si>
    <t>Mortadela kiełbasa wieprzowo-wołowa (produkt, w którym mięso wieprzowe stanowi nie mniej niż 75% wsadu ale przeważa w składzie surowcowym), nie wędzona, homogenizowana, drobno rozdrobniona, parzona, w skład której wchodzi mięso wieprzowe i mięso wołowe, tłuszcz wieprzowy i surowce uzupełniające. Jakość artykułu żywnościowego nie może odbiegać od Polskich Norm.</t>
  </si>
  <si>
    <t>Mięso mielone, mięso wieprzowe, średnio rozdrobnione, nie poddane obróbce termicznej, schłodzone, nie mrożone, stosunek mięsa do tłuszczu 90/10. Jakość artykułu żywnościowego nie może odbiegać od Polskich Norm.</t>
  </si>
  <si>
    <t>15131130-5</t>
  </si>
  <si>
    <t>Kiełbasa toruńska - smak i zapach charakterystyczny dla kiełbasy z mięsa wieprzowego, wyczuwalne przyprawy, niedopuszczalny smak i zapach świadczący o nieświeżości, składniki średnio rozbrobnione, zawartość mięsa min. 60%</t>
  </si>
  <si>
    <t>Kiełbasa podwawelska - smak i zapach charakterystyczny dla kiełbasy z mięsa wieprzowego, wyczuwalne przyprawy, niedopuszczalny smak i zapach świadczący o nieświeżości, składniki średnio rozbrobnione, zawartość mięsa min. 60%</t>
  </si>
  <si>
    <t>Kiełbasa swojska - smak i zapach charakterystyczny dla kiełbasy z mięsa wieprzowego, wędzonej, wyczuwalne przyprawy i zapach wędzenia, niedopuszczalny smak i zapach świadczący o nieświeżości, składniki średnio rozbrobnione, równomiernie rozmieszczone na przekroju, o zawartości co najmniej 70% mięsa i nie więcej niż 10 g tłuszczu w 100 g produktu gotowego do spozycia</t>
  </si>
  <si>
    <t xml:space="preserve">Wartość netto </t>
  </si>
  <si>
    <t>CPV 15100000-9</t>
  </si>
  <si>
    <t xml:space="preserve">Część nr IV zamówienia - Produkty mięsne (wieprzowe i wołowe), przetwory mięsne (wędliny)   </t>
  </si>
  <si>
    <t xml:space="preserve">  </t>
  </si>
  <si>
    <t>Potwierdzam, że skład wszystkich zaoferowanych wyrobów jest zgodny z Rozporządzeniem Ministra Zdrowia z dnia 26 sierpnia 2016 r. w sprawie grup środków spożywczych przeznacznych do sprzedaży dzieciom i młodzieży w jednostkach systemu oświaty oraz wymagań, jakie musza spełniać środki spożywcze stosowane w ramach żywienia zbiorowego dzieci i młodzieży w tych jednostkach (Dz. U. z 2016 poz. 1154)</t>
  </si>
  <si>
    <t>15131500-0</t>
  </si>
  <si>
    <t>Porcja rosołowa, pakowana hermetycznie</t>
  </si>
  <si>
    <t>15111200-1</t>
  </si>
  <si>
    <t>Parówki  drobiowe - wyrób o zawartości mięsa drobiowego, homogenizowany, parzony. Batony w osłonkach naturalnych lub sztucznych, pozostawione w zwojach, powierzchnia batonu barwy różowej do jasnobrązowej o smaku i zapachu charakterystycznym dla danego asortymentu. Osłonka ściśle przylegająca do farszu, niedopuszczalna barwa szarozielona, plamy na powierzchni wynikające z nie dowędzenia w miejscu styku z innymi batonami. Wygląd na przekroju: barwa jasno różowa do różowej, konsystencja dość ścisła, elastyczna, dopuszczalne pojedyncze otwory powietrza niepołączone ze zmianą barwy. Cechy dyskwalifikujące: obce 15 posmaki, zapachy, oślizgłość, nalot pleśni, barwa szarozielona, zawilgocenie powierzchni, parówki uszkodzone, składniki użyte do produkcji pozaklasowe lub z chrząstkami, ścięgnami itp.</t>
  </si>
  <si>
    <t>15112130-6</t>
  </si>
  <si>
    <t xml:space="preserve">Udziec z kurczaka/ noga, mięso świeże, niemrożone, element tuszki kurczęcej, powierzchnia czysta, nie zakrwawiona, bez przekrwień, zmiażdzonych kości, bez oślizgłosci, nalotu pleśni. </t>
  </si>
  <si>
    <t xml:space="preserve">Kura rosołowa świeża, nie mrozona, mięso prawidłowo wykrwawione i odciękniete, skora bez przebarwien oraz resztek upierzenia, zapach swoist dla mięsa z drobiu świeżego, </t>
  </si>
  <si>
    <t>Filet drobiowy z kurczaka mieso drobiowe z piersi kurczaka, bez kości klatki piersiowej, grzbietu i ścięgień, świeże ,nie mrożone, prawidłowo wykrwawione i odcięte, zapach naturalny dla mięsa drobiowego swieżego, powierzchnia czysta, gładka, niezakrwawiona, niepostrzępiona, bez opiłków kości i tłuszczu</t>
  </si>
  <si>
    <t>CPV 15112000-6</t>
  </si>
  <si>
    <t>Część nr V zamówienia - Produkty mięsne  drobiowe</t>
  </si>
  <si>
    <t>03212100-1</t>
  </si>
  <si>
    <t>Ziemniaki jadalne - odmiana konsumpcyjna, bez ziemi, skórka bez zielonych zabarwień, bez kiełkujących oczek, wielkość duża, zdrowe, czyste, suche, jednoodmianowe, o kształcie typowym dla danej odmiany, o dobrym smaku, bez śladów uszkodzeń mechanicznych</t>
  </si>
  <si>
    <t>03222340-8</t>
  </si>
  <si>
    <t>Winogrona jasne - świeże soczyste, słodkie bez uszkodzeń mechanicznych</t>
  </si>
  <si>
    <t>Winogrona ciemne - świeże soczyste, słodkie bez uszkodzeń mechanicznych</t>
  </si>
  <si>
    <t>03222313-0</t>
  </si>
  <si>
    <t>Truskawki świeże, bez śladów zepsucia</t>
  </si>
  <si>
    <t>Śliwka  owoce świeże, bez śladów zepsucia</t>
  </si>
  <si>
    <t xml:space="preserve">03221300-9 </t>
  </si>
  <si>
    <t xml:space="preserve">Szczypiorek gat. 1 - świeży, czysty, zdrowy, bez śladów uszkodzeń mechanicznych, w pęczkach
</t>
  </si>
  <si>
    <t xml:space="preserve">03221110-0 </t>
  </si>
  <si>
    <t>Seler korzeń - czysty, zdrowy, świeży, suchy, bez korzeni i śladów uszkodzeń mechanicznych</t>
  </si>
  <si>
    <t xml:space="preserve">03221320-5 </t>
  </si>
  <si>
    <t>Sałata zielona - świeża, zdrowa, czysta, sucha, nienadmarznięta, bez śladów uszkodzeń mechanicznych</t>
  </si>
  <si>
    <t>Rzodkiewka, pęczek 180-240 g - świeża, zdrowa, czysta, sucha, nienadmarznięta, bez śladów uszkodzeń mechanicznych</t>
  </si>
  <si>
    <t>Por - świeży, zdrowy, czysty, suchy, bez śladów uszkodzeń mechanicznych</t>
  </si>
  <si>
    <t xml:space="preserve">03221240-0 </t>
  </si>
  <si>
    <t>Pomidor świeży, zdrowy, czysty, suchy,  bez śladów uszkodzeń mechanicznych</t>
  </si>
  <si>
    <t>03222220-1</t>
  </si>
  <si>
    <t xml:space="preserve">Pomarańcza (słodka) - świeża, soczysta, zdrowa, czysta, o dobrym smaku, nienadmarznięta, bez śladów uszkodzeń mechanicznych, o jednakowych średnicach </t>
  </si>
  <si>
    <t>03221300-9</t>
  </si>
  <si>
    <r>
      <rPr>
        <sz val="8"/>
        <rFont val="Arial"/>
        <family val="2"/>
        <charset val="238"/>
      </rPr>
      <t>Pietruszka nać -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świeża, czysta, zdrowa, bez śladów uszkodzeń mechanicznych, w pęczkach</t>
    </r>
  </si>
  <si>
    <t>Pietruszka korzeń - świeża, zdrowa, czysta, sucha, nienadmarznięta, bez śladów uszkodzeń mechanicznych</t>
  </si>
  <si>
    <t>03221260-6</t>
  </si>
  <si>
    <t>Pieczarki - zdrowe, czyste, świeże, nienadmarznięte, bez śladów uszkodzeń mechanicznych</t>
  </si>
  <si>
    <t>03221230-7</t>
  </si>
  <si>
    <t>Papryka świeża - zdrowa, czysta, sucha, o dobrym smaku, nienadmarznięta, bez śladów uszkodzeń mechanicznych</t>
  </si>
  <si>
    <t>03221270-9</t>
  </si>
  <si>
    <t>Ogórek świeży (szklarniowy, gruntowy) zdrowy, czysty, suchy, nienadmarznięty, bez śladów uszkodzeń mechanicznych</t>
  </si>
  <si>
    <t>15331000-7</t>
  </si>
  <si>
    <t>Ogórek konserwowy w słoiku o poj. ok. 0,9 l</t>
  </si>
  <si>
    <t xml:space="preserve">Ogórek kiszony gat. 1- o dobrym smaku, zapachu, twardy, nienadmarznięty
</t>
  </si>
  <si>
    <t xml:space="preserve">03222200-5 </t>
  </si>
  <si>
    <t>03221112-4</t>
  </si>
  <si>
    <t>Marchew korzeń - bez naci, świeża, zdrowa, czysta, sucha, nienadmarznięta, bez śladów uszkodzeń mechanicznych</t>
  </si>
  <si>
    <t xml:space="preserve">03222240-7 </t>
  </si>
  <si>
    <t xml:space="preserve">Mandarynka - świeża, bez pestek, soczysta, zdrowa, czysta, o dobrym smaku, nienadmarznięta, bez śladów uszkodzeń mechanicznych, o jednakowych średnicach </t>
  </si>
  <si>
    <t>Koper ogrodowy - świeży, czysty, zdrowy, bez śladów uszkodzeń mechanicznych, w pęczkach</t>
  </si>
  <si>
    <t>03222118-3</t>
  </si>
  <si>
    <t>Kiwi - świeże, bez śladów zepsucia, jednakowej wielkości</t>
  </si>
  <si>
    <t>03221410-3</t>
  </si>
  <si>
    <t>Kapusta pekińska główka - zdrowa, czysta, nienadmarznięta, bez śladów uszkodzeń mechanicznych</t>
  </si>
  <si>
    <t>Kapusta kiszona 1 kg  o dobrym smaku, zapachu, nienadmarznięta</t>
  </si>
  <si>
    <t>Kapusta czerwona gat. 1 - zdrowa, czysta, nienadmarznięta, bez śladów uszkodzeń mechanicznych, świeża</t>
  </si>
  <si>
    <t>Kapusta  biała gat 1 - zdrowa, czysta, świeża, bez śladów uszkodzeń mechanicznych</t>
  </si>
  <si>
    <t>03221420-6</t>
  </si>
  <si>
    <t>Kalarepa zdrowa, czysta, świeża, bez śladów uszkodzeń mechanicznych</t>
  </si>
  <si>
    <t>Kalafior cały, bez liści, świeży, zdrowy, czysty, nienadmarznięty, bez uszkodzeń mechanicznych</t>
  </si>
  <si>
    <t xml:space="preserve">03222321-9 </t>
  </si>
  <si>
    <t>Jabłko krajowe, deserowe, jadalne,  świeże, soczyste, zdrowe, czyste, o dobrym smaku, nienadmarznięte, bez śladów uszkodzeń mechanicznych, jednakowych średnicach od 5 do 7 cm.</t>
  </si>
  <si>
    <t xml:space="preserve">03222322-6 </t>
  </si>
  <si>
    <t xml:space="preserve">Gruszka świeża deserowa, gat. 1  - świeża, soczysta, zdrowa, czysta, o dobrym smaku, nienadmarznięta, bez śladów uszkodzeń mechanicznych, jednakowej wielkości                  </t>
  </si>
  <si>
    <t>03221220-4</t>
  </si>
  <si>
    <t>Groch łuskany suszony, ziarna w całości, jednorodne odmiany, zdrowe, czyste, bez śladów uszkodzeń mechanicznych</t>
  </si>
  <si>
    <t>03221210-1</t>
  </si>
  <si>
    <t>Fasola szparagowa, bez łyka</t>
  </si>
  <si>
    <t>03221110-0</t>
  </si>
  <si>
    <t>Czosnek krajowy główki, min. 80g - zdrowy, świeży, czysty, suchy, o dobrym smaku, nienadmarznięty, bez śladów uszkodzeń mechanicznych</t>
  </si>
  <si>
    <t xml:space="preserve">03222210-8 </t>
  </si>
  <si>
    <t>Cytryna - świeża, soczysta, zdrowa, czysta, o dobrym smaku, nienadmarznięta, bez uszkodzeń mechanicznych</t>
  </si>
  <si>
    <t>03221113-1</t>
  </si>
  <si>
    <t>Cebula - bez szczypioru, zdrowa, czysta, sucha, o dobrym smaku, nienadmarznięta, bez śladów uszkodzeń mechanicznych</t>
  </si>
  <si>
    <t>03221111-7</t>
  </si>
  <si>
    <t>Burak czerwony - świeży, bez liści, zdrowy, czysty, suchy, nienadmarznięty, bez śladów uszkodzeń mechanicznych</t>
  </si>
  <si>
    <t xml:space="preserve">03222332-9 </t>
  </si>
  <si>
    <t>03221430-9</t>
  </si>
  <si>
    <t>03222111-4</t>
  </si>
  <si>
    <t xml:space="preserve">Banan - świeży, zdrowy, nienadmarznięty, czysty, o dobrym smaku, bez śladów uszkodzeń mechanicznych, </t>
  </si>
  <si>
    <t>CPV  03200000-3</t>
  </si>
  <si>
    <t>Część nr VI  zamówienia- Warzywa i owoce</t>
  </si>
  <si>
    <t>brak zanieczyszczeń fizycznych, chemicznych, brak oznak i obecności pleśni, szkodników, brak zanieczyszczeń mikrobiologicznych i bakterii chorobotwórczych</t>
  </si>
  <si>
    <t>Właściwości fizykochemiczne i biologiczne</t>
  </si>
  <si>
    <t>po rozmrożeniu sprężysta, do osłabionej, bez plam i przebarwień, nierozpadająca się, o prawidłowym zapachu, niedopuszczalny zapach rozkładającego się białka</t>
  </si>
  <si>
    <t>Tkanka mięsna</t>
  </si>
  <si>
    <t>właściwy dla świeżej ryby, bez obcych posmaków i zapachów świadczących o rozpadzie gnilnym białka</t>
  </si>
  <si>
    <t>Smak i zapach po obróbce</t>
  </si>
  <si>
    <t>zapach właściwy dla ryb mrożonych, po rozmrożeniu zapach ryby świeżej, niedopuszczalny gnilny</t>
  </si>
  <si>
    <t>Zapach</t>
  </si>
  <si>
    <t>brak oznak rozmrożenia, temperatura przy przyjęciu min –18 °C, filety całe z lub bez skóry, ości i obcych zanieczyszczeń; masa filetu min 300 g, tkanka mięsna jasna o naturalnej barwie,  charakterystycznej  dla  danego  gatunku,  bez  plam  i  przebarwień,  wysuszka powierzchniowa dająca się łatwo zeskrobać do 10 % powierzchni, a wysuszka głęboka trudna do zeskrobania do 5% powierzchni,</t>
  </si>
  <si>
    <t>Wygląd</t>
  </si>
  <si>
    <t>pierwsza klasa</t>
  </si>
  <si>
    <t>Klasa jakości</t>
  </si>
  <si>
    <t>pożądana: 3 –5 % wagi ryb</t>
  </si>
  <si>
    <t>Zawartość glazury</t>
  </si>
  <si>
    <t>SHP „shatter pack” : oddzielane, poszczególne, układane warstwy filetów foliowymi przekładkami</t>
  </si>
  <si>
    <t>Sposób mrożenia</t>
  </si>
  <si>
    <t>opakowanie zewnętrzne: szczelne, woskowane kartony, wewnętrzne: folia; warstwy filetów przełożone folią, czyste, nieuszkodzone, szczelne, zamknięte, prawidłowo oznakowane w języku polskim, z podaną procentową zawartością ryby, elementy nie posklejane, łatwe wydobywanie pojedynczych elementów z bloku, bez konieczności rozmrażania całośc</t>
  </si>
  <si>
    <t>Opakowanie, opakowanie transportowe, rodzaj mrożenia</t>
  </si>
  <si>
    <t>Wymagania dot. dostawy ryb mrożonych</t>
  </si>
  <si>
    <t>15229000-9</t>
  </si>
  <si>
    <t>Filet z mintaja - mrożony filet bez skóry (shp) * I klasa 10 % glazury</t>
  </si>
  <si>
    <t>15220000-6</t>
  </si>
  <si>
    <t xml:space="preserve">Paluszki rybne w panierce typu Frosta , mrożone, </t>
  </si>
  <si>
    <t>Dorsz czarniak mrożony filet bez skóry, shater, 6,80kg</t>
  </si>
  <si>
    <t>Vat</t>
  </si>
  <si>
    <t>CPV 15220000-6</t>
  </si>
  <si>
    <t>Część nr VII zamówienia - Ryby mrożone, filety rybne</t>
  </si>
  <si>
    <t>…………………………………</t>
  </si>
  <si>
    <t>15331170-1</t>
  </si>
  <si>
    <t xml:space="preserve">Sliwki bez pestek - owoce bez zlepieńców trwałych nie oblodzone, opakowanie ok. 2,50 kg </t>
  </si>
  <si>
    <t>15300000-1</t>
  </si>
  <si>
    <t>Mieszanka kompotowa różne smaki 2,5 kg - mieszanka wieloskładnikowa, barwa typowa dla poszczególnych owoców, owoce sypkie, bez obcych posmaków, nieoblodzone, niezlepione, nieuszkodzone, mechanicznie opakowanie</t>
  </si>
  <si>
    <t>Truskawki mrożone - owoce 1 kategorii, jednolite odmianowo w partii, bez szypułek, całe, sypkie, bez obcych posmaków, nieoblodzone, niezlepione, nieuszkodzone mechanicznie, opakowanie ok. 2,50 kg</t>
  </si>
  <si>
    <t>15331170-9</t>
  </si>
  <si>
    <t>Kalafior mrożony, barwa typowa dla kalafiora, bez obcych posmaków, sypkie, nieoblodzone, niezlepione, nieuszkodzone, waga ok. 2,5kg</t>
  </si>
  <si>
    <t>Groszek zielony - opakowanie 2,5kg</t>
  </si>
  <si>
    <t xml:space="preserve">Fasola szparagowa - barwa typowa dla szparagi, bez obcych posmaków, nieoblodzone, niezlepione, nieuszkodzone mechanicznie, opakowanie ok. 2,50 kg </t>
  </si>
  <si>
    <t>Bukiet jarzyn - zawierający przynajmniej 7 składników 2,5kg</t>
  </si>
  <si>
    <t>03222312-3</t>
  </si>
  <si>
    <t xml:space="preserve">Agrest mrożony owoce 1 kategorii, jednolite odmianowo w partii, całe, sypkie, bez obcych posmaków, nieoblodzone, niezlepione, nieuszkodzone mechanicznie, </t>
  </si>
  <si>
    <t>CPV  15331170-9</t>
  </si>
  <si>
    <t>Część  nr VIII zamówienia - Mrożonki</t>
  </si>
  <si>
    <t>15896000-5</t>
  </si>
  <si>
    <t xml:space="preserve">Uszka z mięsem świeże,  nie mrożone, ręcznie robione  bez konserwantów, barwa: charakterystyczna dla danego wyrobu, </t>
  </si>
  <si>
    <t xml:space="preserve">Uszka z kapustą świeże,  nie mrożone, ręcznie robione  bez konserwantów, barwa: charakterystyczna dla danego wyrobu, </t>
  </si>
  <si>
    <t xml:space="preserve">Pierogi z truskawkami świeże,  nie mrożone, ręcznie robione  bez konserwantów, barwa: charakterystyczna dla danego wyrobu, </t>
  </si>
  <si>
    <t xml:space="preserve">Pierogi z jabłkami świeże,  nie mrożone, ręcznie robione  bez konserwantów, barwa: charakterystyczna dla danego wyrobu, </t>
  </si>
  <si>
    <t xml:space="preserve">Pierogi z jagodami świeże, nie mrożone, ręcznie robione  bez konserwantów, barwa: charakterystyczna dla danego wyrobu, </t>
  </si>
  <si>
    <t xml:space="preserve">Pierogi z serem  świeże,  nie mrożone, ręcznie robione  bez konserwantów, barwa: charakterystyczna dla danego wyrobu, </t>
  </si>
  <si>
    <t xml:space="preserve">Pierogi z kapustą kiszoną świeże,  nie mrożone, ręcznie robione  bez konserwantów, barwa: charakterystyczna dla danego wyrobu, </t>
  </si>
  <si>
    <t xml:space="preserve">Pierogi ruskie świeże,  nie mrożone, ręcznie robione  bez konserwantów, barwa: charakterystyczna dla danego wyrobu, </t>
  </si>
  <si>
    <t>15312000-8</t>
  </si>
  <si>
    <t xml:space="preserve">Krokiety z kapustą i mięsem  świeże,  nie mrożone, ręcznie robione  bez konserwantów, barwa: charakterystyczna dla danego wyrobu, </t>
  </si>
  <si>
    <t xml:space="preserve">Pierogi z miesem świeże,  nie mrożone, ręcznie robione  bez konserwantów, barwa: charakterystyczna dla danego wyrobu, </t>
  </si>
  <si>
    <t xml:space="preserve">Knedle ze sliwkami świeże,  nie mrożone, ręcznie robione  bez konserwantów, barwa: charakterystyczna dla danego wyrobu, </t>
  </si>
  <si>
    <t xml:space="preserve">Knedle z truskawkami świeże,  nie mrożone, ręcznie robione  bez konserwantów, barwa: charakterystyczna dla danego wyrobu, </t>
  </si>
  <si>
    <t xml:space="preserve">Kartacze z mięsem świeże,  nie mrożone, ręcznie robione  bez konserwantów, barwa: charakterystyczna dla danego wyrobu, </t>
  </si>
  <si>
    <t xml:space="preserve">Gołąbki świeże,  nie mrożone, ręcznie robione  bez konserwantów, barwa: charakterystyczna dla danego wyrobu, </t>
  </si>
  <si>
    <t>CPV 15851000-8</t>
  </si>
  <si>
    <t>Część nr IX  zamówienia - Wyroby garmażeryjne</t>
  </si>
  <si>
    <t>ZOJO.261.10.3.22</t>
  </si>
  <si>
    <t>Kakao w proszku,  o zawartości tłuszczu  ok.. 16%) opakowanie jednostkowe karton ok. 150 g, prawdziwe — skład: 100% ziarna mielonego z kakaowca; opakowanie czyste bez uszkodzeń mechanicznych.  Gramatura opakowania 150g.</t>
  </si>
  <si>
    <t xml:space="preserve">Kakao słodkie rozpuszczalne, w opakowaniu ok. 300g </t>
  </si>
  <si>
    <t xml:space="preserve">Przyprawa kombinacja co najmniej 10  dobranych warzyw i przypraw w opakowaniu jednostkowym 10g, przyprawa typu Prymat lub produkt równoważny </t>
  </si>
  <si>
    <t>Sos do spaghetti, różne smaki, bez konserwantów 520g</t>
  </si>
  <si>
    <r>
      <t>Brzoskwinie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świeże - bez śladów zepsucia, bez uszkodzeń miechanicznych</t>
    </r>
  </si>
  <si>
    <t>Brokuły, różyczki zwarte, intensywnie zielone, bez śladów zepsucia, bez uszkodzeń miechanicznych min. 400g</t>
  </si>
  <si>
    <t>Fasola typu piekny JAŚ - nasiona suche gat. 1, suszona, jednorodne odmiany, zdrowe, czyste bez śladów uszkodzeń mechanicznych</t>
  </si>
  <si>
    <t>Grzyby suszone - zdrowe, czyste, niepokruszone</t>
  </si>
  <si>
    <t>Nektarynka - świeża, bez śladów zepsucia, bez uszkodzeń mechanicznych</t>
  </si>
  <si>
    <t>Brokuły mrożone typu Bonduelle lub równoważne</t>
  </si>
  <si>
    <t>Wafle ryżowe, ok. 130g</t>
  </si>
  <si>
    <t>Płatki czekoladowe typu Chocapic, 500g</t>
  </si>
  <si>
    <t>Załącznik nr  3</t>
  </si>
  <si>
    <t>Drożdżówka 10g</t>
  </si>
  <si>
    <t xml:space="preserve">Załącznik nr  3 </t>
  </si>
  <si>
    <t xml:space="preserve">Pasztet wieprzowy kremowy do smarowania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</si>
</sst>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9" fontId="10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top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9" fontId="10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5" fillId="4" borderId="0" xfId="0" applyFont="1" applyFill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horizontal="left" vertical="top" wrapText="1"/>
    </xf>
    <xf numFmtId="0" fontId="9" fillId="4" borderId="0" xfId="0" applyFont="1" applyFill="1" applyAlignment="1">
      <alignment vertical="top"/>
    </xf>
    <xf numFmtId="49" fontId="2" fillId="0" borderId="0" xfId="0" applyNumberFormat="1" applyFont="1"/>
    <xf numFmtId="9" fontId="2" fillId="0" borderId="0" xfId="0" applyNumberFormat="1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9" fillId="0" borderId="0" xfId="0" applyFont="1" applyBorder="1"/>
    <xf numFmtId="0" fontId="19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left" vertical="top"/>
    </xf>
    <xf numFmtId="4" fontId="8" fillId="3" borderId="19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0" fillId="0" borderId="7" xfId="0" applyBorder="1"/>
    <xf numFmtId="0" fontId="11" fillId="0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vertical="top" wrapText="1"/>
    </xf>
    <xf numFmtId="0" fontId="11" fillId="0" borderId="22" xfId="0" applyFont="1" applyBorder="1" applyAlignment="1">
      <alignment horizontal="center" vertical="center"/>
    </xf>
    <xf numFmtId="0" fontId="0" fillId="0" borderId="9" xfId="0" applyBorder="1"/>
    <xf numFmtId="0" fontId="11" fillId="0" borderId="9" xfId="0" applyFont="1" applyFill="1" applyBorder="1" applyAlignment="1">
      <alignment horizontal="center" vertical="center"/>
    </xf>
    <xf numFmtId="0" fontId="11" fillId="0" borderId="9" xfId="0" applyNumberFormat="1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top" wrapText="1"/>
    </xf>
    <xf numFmtId="0" fontId="2" fillId="0" borderId="0" xfId="0" applyFont="1"/>
    <xf numFmtId="0" fontId="2" fillId="0" borderId="9" xfId="0" applyFont="1" applyBorder="1"/>
    <xf numFmtId="0" fontId="9" fillId="0" borderId="0" xfId="0" applyFont="1" applyAlignment="1">
      <alignment vertical="center"/>
    </xf>
    <xf numFmtId="0" fontId="11" fillId="0" borderId="9" xfId="0" applyNumberFormat="1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11" fillId="0" borderId="9" xfId="2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top" wrapText="1"/>
    </xf>
    <xf numFmtId="4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0" fillId="0" borderId="24" xfId="0" applyBorder="1"/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8" fillId="3" borderId="3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9" fillId="0" borderId="8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9" fontId="12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left" vertical="top" wrapText="1"/>
    </xf>
    <xf numFmtId="0" fontId="12" fillId="0" borderId="27" xfId="0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left" vertical="top" wrapText="1"/>
    </xf>
    <xf numFmtId="4" fontId="9" fillId="0" borderId="23" xfId="0" applyNumberFormat="1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9" fontId="12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/>
    </xf>
    <xf numFmtId="2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24" fillId="0" borderId="7" xfId="0" applyFont="1" applyBorder="1"/>
    <xf numFmtId="0" fontId="11" fillId="0" borderId="7" xfId="0" applyFont="1" applyBorder="1" applyAlignment="1">
      <alignment horizontal="left" vertical="top" wrapText="1"/>
    </xf>
    <xf numFmtId="2" fontId="9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24" fillId="0" borderId="9" xfId="0" applyFont="1" applyBorder="1"/>
    <xf numFmtId="0" fontId="9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vertical="top" wrapText="1"/>
    </xf>
    <xf numFmtId="2" fontId="9" fillId="0" borderId="23" xfId="0" applyNumberFormat="1" applyFont="1" applyBorder="1" applyAlignment="1">
      <alignment horizontal="center" vertical="center"/>
    </xf>
    <xf numFmtId="0" fontId="24" fillId="0" borderId="24" xfId="0" applyFont="1" applyBorder="1"/>
    <xf numFmtId="0" fontId="11" fillId="0" borderId="24" xfId="2" applyFont="1" applyBorder="1" applyAlignment="1">
      <alignment horizontal="center" vertical="center"/>
    </xf>
    <xf numFmtId="0" fontId="11" fillId="0" borderId="24" xfId="0" applyNumberFormat="1" applyFont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4" fontId="8" fillId="3" borderId="19" xfId="0" applyNumberFormat="1" applyFont="1" applyFill="1" applyBorder="1" applyAlignment="1">
      <alignment horizontal="center"/>
    </xf>
    <xf numFmtId="4" fontId="0" fillId="0" borderId="10" xfId="0" applyNumberFormat="1" applyBorder="1" applyAlignment="1">
      <alignment horizontal="center" vertical="center"/>
    </xf>
    <xf numFmtId="0" fontId="0" fillId="0" borderId="30" xfId="0" applyBorder="1"/>
    <xf numFmtId="0" fontId="11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center" vertical="center"/>
    </xf>
    <xf numFmtId="0" fontId="9" fillId="4" borderId="9" xfId="0" applyFont="1" applyFill="1" applyBorder="1" applyAlignment="1">
      <alignment vertical="top" wrapText="1"/>
    </xf>
    <xf numFmtId="4" fontId="0" fillId="0" borderId="8" xfId="0" applyNumberForma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 applyBorder="1"/>
    <xf numFmtId="0" fontId="21" fillId="0" borderId="0" xfId="0" applyFont="1" applyBorder="1" applyAlignment="1">
      <alignment horizontal="center"/>
    </xf>
    <xf numFmtId="0" fontId="27" fillId="0" borderId="0" xfId="0" applyFont="1" applyBorder="1"/>
    <xf numFmtId="2" fontId="0" fillId="0" borderId="0" xfId="0" applyNumberFormat="1"/>
    <xf numFmtId="2" fontId="28" fillId="3" borderId="19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2" fontId="28" fillId="3" borderId="3" xfId="0" applyNumberFormat="1" applyFont="1" applyFill="1" applyBorder="1" applyAlignment="1">
      <alignment horizontal="center" vertical="center"/>
    </xf>
    <xf numFmtId="2" fontId="30" fillId="0" borderId="8" xfId="0" applyNumberFormat="1" applyFont="1" applyBorder="1" applyAlignment="1">
      <alignment horizontal="center" vertical="center"/>
    </xf>
    <xf numFmtId="2" fontId="30" fillId="0" borderId="9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top" wrapText="1"/>
    </xf>
    <xf numFmtId="0" fontId="30" fillId="0" borderId="22" xfId="0" applyFont="1" applyBorder="1" applyAlignment="1">
      <alignment horizontal="center" vertical="center"/>
    </xf>
    <xf numFmtId="0" fontId="30" fillId="0" borderId="9" xfId="0" applyNumberFormat="1" applyFont="1" applyBorder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30" fillId="0" borderId="9" xfId="0" applyFont="1" applyBorder="1" applyAlignment="1">
      <alignment horizontal="left" vertical="top"/>
    </xf>
    <xf numFmtId="0" fontId="30" fillId="0" borderId="9" xfId="2" applyFont="1" applyBorder="1" applyAlignment="1">
      <alignment horizontal="left" vertical="center"/>
    </xf>
    <xf numFmtId="0" fontId="30" fillId="5" borderId="9" xfId="0" applyNumberFormat="1" applyFont="1" applyFill="1" applyBorder="1" applyAlignment="1">
      <alignment horizontal="left" vertical="top" wrapText="1"/>
    </xf>
    <xf numFmtId="0" fontId="30" fillId="0" borderId="9" xfId="0" applyFont="1" applyBorder="1" applyAlignment="1">
      <alignment horizontal="left" vertical="center" wrapText="1"/>
    </xf>
    <xf numFmtId="2" fontId="30" fillId="0" borderId="23" xfId="0" applyNumberFormat="1" applyFont="1" applyBorder="1" applyAlignment="1">
      <alignment horizontal="center" vertical="center"/>
    </xf>
    <xf numFmtId="2" fontId="30" fillId="0" borderId="24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4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3" fillId="0" borderId="0" xfId="0" applyFont="1"/>
    <xf numFmtId="2" fontId="19" fillId="2" borderId="19" xfId="0" applyNumberFormat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 vertical="center"/>
    </xf>
    <xf numFmtId="2" fontId="34" fillId="6" borderId="3" xfId="0" applyNumberFormat="1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top"/>
    </xf>
    <xf numFmtId="0" fontId="12" fillId="0" borderId="29" xfId="0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top"/>
    </xf>
    <xf numFmtId="2" fontId="11" fillId="0" borderId="24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top"/>
    </xf>
    <xf numFmtId="0" fontId="19" fillId="2" borderId="16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35" fillId="0" borderId="0" xfId="0" applyFont="1"/>
    <xf numFmtId="0" fontId="16" fillId="0" borderId="0" xfId="0" applyFont="1"/>
    <xf numFmtId="0" fontId="11" fillId="0" borderId="30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7" xfId="0" applyBorder="1" applyAlignment="1">
      <alignment vertical="top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0" fontId="0" fillId="0" borderId="9" xfId="0" applyBorder="1" applyAlignment="1">
      <alignment vertical="top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vertical="top"/>
    </xf>
    <xf numFmtId="0" fontId="1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11" fillId="4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8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28" fillId="3" borderId="24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9" fillId="3" borderId="21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33" fillId="0" borderId="35" xfId="0" applyFont="1" applyBorder="1" applyAlignment="1">
      <alignment horizontal="left" vertical="top" wrapText="1"/>
    </xf>
    <xf numFmtId="0" fontId="33" fillId="0" borderId="33" xfId="0" applyFont="1" applyBorder="1" applyAlignment="1">
      <alignment horizontal="left" vertical="top" wrapText="1"/>
    </xf>
    <xf numFmtId="0" fontId="32" fillId="0" borderId="35" xfId="0" applyFont="1" applyBorder="1" applyAlignment="1">
      <alignment horizontal="left" vertical="top" wrapText="1"/>
    </xf>
    <xf numFmtId="0" fontId="32" fillId="0" borderId="34" xfId="0" applyFont="1" applyBorder="1" applyAlignment="1">
      <alignment horizontal="left" vertical="top" wrapText="1"/>
    </xf>
    <xf numFmtId="0" fontId="32" fillId="0" borderId="33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top" wrapText="1"/>
    </xf>
    <xf numFmtId="0" fontId="33" fillId="0" borderId="36" xfId="0" applyFont="1" applyBorder="1" applyAlignment="1">
      <alignment horizontal="left" vertical="top" wrapText="1"/>
    </xf>
    <xf numFmtId="0" fontId="32" fillId="0" borderId="37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36" xfId="0" applyFont="1" applyBorder="1" applyAlignment="1">
      <alignment horizontal="left" vertical="top" wrapText="1"/>
    </xf>
    <xf numFmtId="0" fontId="16" fillId="6" borderId="21" xfId="0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/>
    </xf>
    <xf numFmtId="0" fontId="33" fillId="0" borderId="40" xfId="0" applyFont="1" applyBorder="1" applyAlignment="1">
      <alignment horizontal="left" vertical="top" wrapText="1"/>
    </xf>
    <xf numFmtId="0" fontId="33" fillId="0" borderId="38" xfId="0" applyFont="1" applyBorder="1" applyAlignment="1">
      <alignment horizontal="left" vertical="top" wrapText="1"/>
    </xf>
    <xf numFmtId="0" fontId="32" fillId="0" borderId="40" xfId="0" applyFont="1" applyBorder="1" applyAlignment="1">
      <alignment horizontal="left" vertical="top" wrapText="1"/>
    </xf>
    <xf numFmtId="0" fontId="32" fillId="0" borderId="39" xfId="0" applyFont="1" applyBorder="1" applyAlignment="1">
      <alignment horizontal="left" vertical="top" wrapText="1"/>
    </xf>
    <xf numFmtId="0" fontId="32" fillId="0" borderId="38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top"/>
    </xf>
    <xf numFmtId="0" fontId="33" fillId="0" borderId="36" xfId="0" applyFont="1" applyBorder="1" applyAlignment="1">
      <alignment horizontal="left" vertical="top"/>
    </xf>
    <xf numFmtId="0" fontId="19" fillId="2" borderId="1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21" fillId="0" borderId="0" xfId="0" applyFont="1"/>
    <xf numFmtId="2" fontId="8" fillId="2" borderId="3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2" fontId="13" fillId="3" borderId="3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2" fontId="8" fillId="3" borderId="3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9" fontId="5" fillId="0" borderId="2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21" fillId="0" borderId="9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9" fillId="0" borderId="24" xfId="0" applyNumberFormat="1" applyFont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/>
    </xf>
    <xf numFmtId="9" fontId="9" fillId="0" borderId="7" xfId="0" applyNumberFormat="1" applyFont="1" applyBorder="1" applyAlignment="1">
      <alignment horizontal="center" vertical="center"/>
    </xf>
    <xf numFmtId="9" fontId="9" fillId="0" borderId="3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9" fontId="30" fillId="0" borderId="24" xfId="1" applyNumberFormat="1" applyFont="1" applyBorder="1" applyAlignment="1">
      <alignment horizontal="center" vertical="center"/>
    </xf>
    <xf numFmtId="9" fontId="30" fillId="0" borderId="9" xfId="1" applyNumberFormat="1" applyFont="1" applyBorder="1" applyAlignment="1">
      <alignment horizontal="center" vertical="center"/>
    </xf>
    <xf numFmtId="9" fontId="11" fillId="0" borderId="24" xfId="0" applyNumberFormat="1" applyFont="1" applyBorder="1" applyAlignment="1">
      <alignment horizontal="center" vertical="center"/>
    </xf>
    <xf numFmtId="9" fontId="11" fillId="0" borderId="9" xfId="0" applyNumberFormat="1" applyFont="1" applyBorder="1" applyAlignment="1">
      <alignment horizontal="center" vertical="center"/>
    </xf>
    <xf numFmtId="9" fontId="11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9" fontId="9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wrapText="1"/>
    </xf>
    <xf numFmtId="0" fontId="12" fillId="0" borderId="43" xfId="0" applyFont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ortalzp.pl/kody-cpv/szczegoly/pieczywo-776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ortalzp.pl/kody-cpv/szczegoly/wedliny-508/" TargetMode="External"/><Relationship Id="rId2" Type="http://schemas.openxmlformats.org/officeDocument/2006/relationships/hyperlink" Target="http://www.portalzp.pl/kody-cpv/szczegoly/wedliny-508/" TargetMode="External"/><Relationship Id="rId1" Type="http://schemas.openxmlformats.org/officeDocument/2006/relationships/hyperlink" Target="http://www.portalzp.pl/kody-cpv/szczegoly/wedliny-508/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ortalzp.pl/kody-cpv/szczegoly/fasola-90/" TargetMode="External"/><Relationship Id="rId2" Type="http://schemas.openxmlformats.org/officeDocument/2006/relationships/hyperlink" Target="http://www.portalzp.pl/kody-cpv/szczegoly/fasola-90/" TargetMode="External"/><Relationship Id="rId1" Type="http://schemas.openxmlformats.org/officeDocument/2006/relationships/hyperlink" Target="http://www.portalzp.pl/kody-cpv/szczegoly/marchew-85/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2"/>
  <sheetViews>
    <sheetView workbookViewId="0">
      <selection activeCell="L14" sqref="L14"/>
    </sheetView>
  </sheetViews>
  <sheetFormatPr defaultRowHeight="15" x14ac:dyDescent="0.25"/>
  <cols>
    <col min="1" max="1" width="3.28515625" customWidth="1"/>
    <col min="2" max="2" width="56.42578125" customWidth="1"/>
    <col min="3" max="3" width="10.42578125" customWidth="1"/>
    <col min="4" max="4" width="9.42578125" customWidth="1"/>
    <col min="5" max="5" width="6.28515625" customWidth="1"/>
    <col min="6" max="6" width="16" customWidth="1"/>
    <col min="7" max="7" width="13.28515625" customWidth="1"/>
    <col min="8" max="8" width="9" customWidth="1"/>
    <col min="9" max="9" width="4" customWidth="1"/>
    <col min="10" max="10" width="7.5703125" customWidth="1"/>
    <col min="11" max="11" width="11.140625" customWidth="1"/>
  </cols>
  <sheetData>
    <row r="2" spans="1:13" x14ac:dyDescent="0.25">
      <c r="A2" s="236" t="s">
        <v>43</v>
      </c>
      <c r="B2" s="236"/>
      <c r="C2" s="45"/>
      <c r="D2" s="241"/>
      <c r="E2" s="241"/>
      <c r="K2" s="241" t="s">
        <v>373</v>
      </c>
      <c r="L2" s="241"/>
    </row>
    <row r="3" spans="1:13" x14ac:dyDescent="0.25">
      <c r="A3" s="47" t="s">
        <v>41</v>
      </c>
      <c r="B3" s="45"/>
      <c r="C3" s="45"/>
      <c r="D3" s="46"/>
      <c r="E3" s="46"/>
      <c r="K3" s="46"/>
      <c r="L3" s="46"/>
    </row>
    <row r="4" spans="1:13" ht="15" customHeight="1" x14ac:dyDescent="0.25">
      <c r="A4" s="45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8" x14ac:dyDescent="0.25">
      <c r="A6" s="242" t="s">
        <v>39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</row>
    <row r="8" spans="1:13" ht="15" customHeight="1" x14ac:dyDescent="0.25">
      <c r="A8" s="44"/>
      <c r="B8" s="44"/>
      <c r="C8" s="44"/>
      <c r="D8" s="44"/>
      <c r="E8" s="44"/>
    </row>
    <row r="9" spans="1:13" ht="15.75" x14ac:dyDescent="0.25">
      <c r="A9" s="43" t="s">
        <v>38</v>
      </c>
      <c r="B9" s="41"/>
      <c r="C9" s="40"/>
      <c r="D9" s="40"/>
      <c r="E9" s="40"/>
    </row>
    <row r="10" spans="1:13" x14ac:dyDescent="0.25">
      <c r="A10" s="42" t="s">
        <v>37</v>
      </c>
      <c r="B10" s="41"/>
      <c r="C10" s="40"/>
      <c r="D10" s="40"/>
      <c r="E10" s="40"/>
    </row>
    <row r="11" spans="1:13" ht="15.75" thickBot="1" x14ac:dyDescent="0.3">
      <c r="A11" s="40"/>
      <c r="F11" s="1"/>
      <c r="G11" s="1"/>
      <c r="H11" s="1"/>
      <c r="I11" s="1"/>
    </row>
    <row r="12" spans="1:13" ht="15.75" thickBot="1" x14ac:dyDescent="0.3">
      <c r="A12" s="239" t="s">
        <v>36</v>
      </c>
      <c r="B12" s="228" t="s">
        <v>35</v>
      </c>
      <c r="C12" s="228" t="s">
        <v>34</v>
      </c>
      <c r="D12" s="228" t="s">
        <v>33</v>
      </c>
      <c r="E12" s="230" t="s">
        <v>32</v>
      </c>
      <c r="F12" s="239" t="s">
        <v>31</v>
      </c>
      <c r="G12" s="228" t="s">
        <v>30</v>
      </c>
      <c r="H12" s="228" t="s">
        <v>29</v>
      </c>
      <c r="I12" s="232" t="s">
        <v>28</v>
      </c>
      <c r="J12" s="233"/>
      <c r="K12" s="228" t="s">
        <v>27</v>
      </c>
      <c r="L12" s="230" t="s">
        <v>26</v>
      </c>
      <c r="M12" s="38"/>
    </row>
    <row r="13" spans="1:13" ht="24.75" thickBot="1" x14ac:dyDescent="0.3">
      <c r="A13" s="240"/>
      <c r="B13" s="229"/>
      <c r="C13" s="229"/>
      <c r="D13" s="229"/>
      <c r="E13" s="231"/>
      <c r="F13" s="240"/>
      <c r="G13" s="229"/>
      <c r="H13" s="229"/>
      <c r="I13" s="39" t="s">
        <v>25</v>
      </c>
      <c r="J13" s="39" t="s">
        <v>24</v>
      </c>
      <c r="K13" s="229"/>
      <c r="L13" s="231"/>
      <c r="M13" s="38"/>
    </row>
    <row r="14" spans="1:13" ht="24" x14ac:dyDescent="0.25">
      <c r="A14" s="37">
        <v>1</v>
      </c>
      <c r="B14" s="36" t="s">
        <v>23</v>
      </c>
      <c r="C14" s="35" t="s">
        <v>18</v>
      </c>
      <c r="D14" s="34" t="s">
        <v>8</v>
      </c>
      <c r="E14" s="226">
        <v>100</v>
      </c>
      <c r="F14" s="33"/>
      <c r="G14" s="32"/>
      <c r="H14" s="32">
        <f t="shared" ref="H14:H23" si="0">G14*E14</f>
        <v>0</v>
      </c>
      <c r="I14" s="33"/>
      <c r="J14" s="31">
        <f t="shared" ref="J14:J23" si="1">I14*G14</f>
        <v>0</v>
      </c>
      <c r="K14" s="30">
        <f t="shared" ref="K14:K23" si="2">ROUND(J14+G14,2)</f>
        <v>0</v>
      </c>
      <c r="L14" s="28">
        <f t="shared" ref="L14:L23" si="3">K14*E14</f>
        <v>0</v>
      </c>
    </row>
    <row r="15" spans="1:13" ht="24" x14ac:dyDescent="0.25">
      <c r="A15" s="27">
        <v>2</v>
      </c>
      <c r="B15" s="26" t="s">
        <v>22</v>
      </c>
      <c r="C15" s="29" t="s">
        <v>18</v>
      </c>
      <c r="D15" s="25" t="s">
        <v>8</v>
      </c>
      <c r="E15" s="24">
        <v>150</v>
      </c>
      <c r="F15" s="23"/>
      <c r="G15" s="22"/>
      <c r="H15" s="22">
        <f t="shared" si="0"/>
        <v>0</v>
      </c>
      <c r="I15" s="23"/>
      <c r="J15" s="21">
        <f t="shared" si="1"/>
        <v>0</v>
      </c>
      <c r="K15" s="20">
        <f t="shared" si="2"/>
        <v>0</v>
      </c>
      <c r="L15" s="19">
        <f t="shared" si="3"/>
        <v>0</v>
      </c>
    </row>
    <row r="16" spans="1:13" ht="24" x14ac:dyDescent="0.25">
      <c r="A16" s="27">
        <v>3</v>
      </c>
      <c r="B16" s="26" t="s">
        <v>21</v>
      </c>
      <c r="C16" s="29" t="s">
        <v>20</v>
      </c>
      <c r="D16" s="25" t="s">
        <v>8</v>
      </c>
      <c r="E16" s="24">
        <v>30</v>
      </c>
      <c r="F16" s="23"/>
      <c r="G16" s="22"/>
      <c r="H16" s="22">
        <f t="shared" si="0"/>
        <v>0</v>
      </c>
      <c r="I16" s="23"/>
      <c r="J16" s="21">
        <f t="shared" si="1"/>
        <v>0</v>
      </c>
      <c r="K16" s="20">
        <f t="shared" si="2"/>
        <v>0</v>
      </c>
      <c r="L16" s="19">
        <f t="shared" si="3"/>
        <v>0</v>
      </c>
    </row>
    <row r="17" spans="1:14" ht="37.5" customHeight="1" x14ac:dyDescent="0.25">
      <c r="A17" s="27">
        <v>4</v>
      </c>
      <c r="B17" s="26" t="s">
        <v>374</v>
      </c>
      <c r="C17" s="29" t="s">
        <v>20</v>
      </c>
      <c r="D17" s="25" t="s">
        <v>8</v>
      </c>
      <c r="E17" s="24">
        <v>100</v>
      </c>
      <c r="F17" s="23"/>
      <c r="G17" s="22"/>
      <c r="H17" s="22">
        <f t="shared" si="0"/>
        <v>0</v>
      </c>
      <c r="I17" s="23"/>
      <c r="J17" s="21">
        <f t="shared" si="1"/>
        <v>0</v>
      </c>
      <c r="K17" s="20">
        <f t="shared" si="2"/>
        <v>0</v>
      </c>
      <c r="L17" s="19">
        <f t="shared" si="3"/>
        <v>0</v>
      </c>
    </row>
    <row r="18" spans="1:14" ht="24" x14ac:dyDescent="0.25">
      <c r="A18" s="27">
        <v>5</v>
      </c>
      <c r="B18" s="26" t="s">
        <v>19</v>
      </c>
      <c r="C18" s="29" t="s">
        <v>18</v>
      </c>
      <c r="D18" s="25" t="s">
        <v>8</v>
      </c>
      <c r="E18" s="24">
        <v>50</v>
      </c>
      <c r="F18" s="23"/>
      <c r="G18" s="22"/>
      <c r="H18" s="22">
        <f t="shared" si="0"/>
        <v>0</v>
      </c>
      <c r="I18" s="23"/>
      <c r="J18" s="21">
        <f t="shared" si="1"/>
        <v>0</v>
      </c>
      <c r="K18" s="20">
        <f t="shared" si="2"/>
        <v>0</v>
      </c>
      <c r="L18" s="19">
        <f t="shared" si="3"/>
        <v>0</v>
      </c>
    </row>
    <row r="19" spans="1:14" ht="36" x14ac:dyDescent="0.25">
      <c r="A19" s="27">
        <v>6</v>
      </c>
      <c r="B19" s="26" t="s">
        <v>17</v>
      </c>
      <c r="C19" s="24" t="s">
        <v>14</v>
      </c>
      <c r="D19" s="25" t="s">
        <v>8</v>
      </c>
      <c r="E19" s="24">
        <v>60</v>
      </c>
      <c r="F19" s="23"/>
      <c r="G19" s="22"/>
      <c r="H19" s="22">
        <f t="shared" si="0"/>
        <v>0</v>
      </c>
      <c r="I19" s="23"/>
      <c r="J19" s="21">
        <f t="shared" si="1"/>
        <v>0</v>
      </c>
      <c r="K19" s="20">
        <f t="shared" si="2"/>
        <v>0</v>
      </c>
      <c r="L19" s="28">
        <f t="shared" si="3"/>
        <v>0</v>
      </c>
    </row>
    <row r="20" spans="1:14" ht="36" x14ac:dyDescent="0.25">
      <c r="A20" s="27">
        <v>7</v>
      </c>
      <c r="B20" s="26" t="s">
        <v>16</v>
      </c>
      <c r="C20" s="25" t="s">
        <v>14</v>
      </c>
      <c r="D20" s="25" t="s">
        <v>8</v>
      </c>
      <c r="E20" s="24">
        <v>150</v>
      </c>
      <c r="F20" s="23"/>
      <c r="G20" s="22"/>
      <c r="H20" s="22">
        <f t="shared" si="0"/>
        <v>0</v>
      </c>
      <c r="I20" s="23"/>
      <c r="J20" s="21">
        <f t="shared" si="1"/>
        <v>0</v>
      </c>
      <c r="K20" s="20">
        <f t="shared" si="2"/>
        <v>0</v>
      </c>
      <c r="L20" s="19">
        <f t="shared" si="3"/>
        <v>0</v>
      </c>
    </row>
    <row r="21" spans="1:14" ht="24" x14ac:dyDescent="0.25">
      <c r="A21" s="27">
        <v>8</v>
      </c>
      <c r="B21" s="26" t="s">
        <v>15</v>
      </c>
      <c r="C21" s="24" t="s">
        <v>14</v>
      </c>
      <c r="D21" s="25" t="s">
        <v>8</v>
      </c>
      <c r="E21" s="24">
        <v>400</v>
      </c>
      <c r="F21" s="23"/>
      <c r="G21" s="22"/>
      <c r="H21" s="22">
        <f t="shared" si="0"/>
        <v>0</v>
      </c>
      <c r="I21" s="23"/>
      <c r="J21" s="21">
        <f t="shared" si="1"/>
        <v>0</v>
      </c>
      <c r="K21" s="20">
        <f t="shared" si="2"/>
        <v>0</v>
      </c>
      <c r="L21" s="19">
        <f t="shared" si="3"/>
        <v>0</v>
      </c>
    </row>
    <row r="22" spans="1:14" x14ac:dyDescent="0.25">
      <c r="A22" s="27">
        <v>9</v>
      </c>
      <c r="B22" s="26" t="s">
        <v>13</v>
      </c>
      <c r="C22" s="24" t="s">
        <v>12</v>
      </c>
      <c r="D22" s="25" t="s">
        <v>11</v>
      </c>
      <c r="E22" s="24">
        <v>10</v>
      </c>
      <c r="F22" s="23"/>
      <c r="G22" s="22"/>
      <c r="H22" s="22">
        <f t="shared" si="0"/>
        <v>0</v>
      </c>
      <c r="I22" s="23"/>
      <c r="J22" s="21">
        <f t="shared" si="1"/>
        <v>0</v>
      </c>
      <c r="K22" s="20">
        <f t="shared" si="2"/>
        <v>0</v>
      </c>
      <c r="L22" s="19">
        <f t="shared" si="3"/>
        <v>0</v>
      </c>
    </row>
    <row r="23" spans="1:14" ht="15.75" thickBot="1" x14ac:dyDescent="0.3">
      <c r="A23" s="18">
        <v>10</v>
      </c>
      <c r="B23" s="17" t="s">
        <v>10</v>
      </c>
      <c r="C23" s="15" t="s">
        <v>9</v>
      </c>
      <c r="D23" s="16" t="s">
        <v>8</v>
      </c>
      <c r="E23" s="227">
        <v>110</v>
      </c>
      <c r="F23" s="14"/>
      <c r="G23" s="13"/>
      <c r="H23" s="13">
        <f t="shared" si="0"/>
        <v>0</v>
      </c>
      <c r="I23" s="14"/>
      <c r="J23" s="12">
        <f t="shared" si="1"/>
        <v>0</v>
      </c>
      <c r="K23" s="11">
        <f t="shared" si="2"/>
        <v>0</v>
      </c>
      <c r="L23" s="10">
        <f t="shared" si="3"/>
        <v>0</v>
      </c>
    </row>
    <row r="24" spans="1:14" ht="15.75" thickBot="1" x14ac:dyDescent="0.3">
      <c r="A24" s="237" t="s">
        <v>7</v>
      </c>
      <c r="B24" s="238"/>
      <c r="C24" s="238"/>
      <c r="D24" s="238"/>
      <c r="E24" s="238"/>
      <c r="F24" s="238"/>
      <c r="G24" s="9" t="s">
        <v>6</v>
      </c>
      <c r="H24" s="307">
        <f>SUM(H14:H23)</f>
        <v>0</v>
      </c>
      <c r="I24" s="9" t="s">
        <v>6</v>
      </c>
      <c r="J24" s="8" t="s">
        <v>6</v>
      </c>
      <c r="K24" s="7" t="s">
        <v>6</v>
      </c>
      <c r="L24" s="6">
        <f>SUM(L14:L23)</f>
        <v>0</v>
      </c>
    </row>
    <row r="25" spans="1:14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4" x14ac:dyDescent="0.25">
      <c r="A26" s="306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234" t="s">
        <v>4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 t="s">
        <v>3</v>
      </c>
      <c r="B30" s="1"/>
      <c r="C30" s="1"/>
      <c r="D30" s="1"/>
      <c r="E30" s="1"/>
      <c r="F30" s="1"/>
      <c r="G30" s="1" t="s">
        <v>2</v>
      </c>
      <c r="H30" s="1"/>
      <c r="I30" s="1"/>
      <c r="J30" s="1"/>
      <c r="K30" s="1"/>
      <c r="L30" s="1"/>
      <c r="M30" s="1"/>
      <c r="N30" s="1"/>
    </row>
    <row r="31" spans="1:14" ht="24" customHeight="1" x14ac:dyDescent="0.25">
      <c r="A31" s="4" t="s">
        <v>1</v>
      </c>
      <c r="B31" s="3"/>
      <c r="C31" s="3"/>
      <c r="D31" s="3"/>
      <c r="E31" s="3"/>
      <c r="F31" s="3"/>
      <c r="G31" s="235" t="s">
        <v>0</v>
      </c>
      <c r="H31" s="235"/>
      <c r="I31" s="235"/>
      <c r="J31" s="235"/>
      <c r="K31" s="235"/>
      <c r="L31" s="2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18">
    <mergeCell ref="G31:K31"/>
    <mergeCell ref="A2:B2"/>
    <mergeCell ref="A24:F24"/>
    <mergeCell ref="E12:E13"/>
    <mergeCell ref="F12:F13"/>
    <mergeCell ref="G12:G13"/>
    <mergeCell ref="H12:H13"/>
    <mergeCell ref="D2:E2"/>
    <mergeCell ref="K2:L2"/>
    <mergeCell ref="A6:L6"/>
    <mergeCell ref="A12:A13"/>
    <mergeCell ref="B12:B13"/>
    <mergeCell ref="C12:C13"/>
    <mergeCell ref="K12:K13"/>
    <mergeCell ref="D12:D13"/>
    <mergeCell ref="L12:L13"/>
    <mergeCell ref="I12:J12"/>
    <mergeCell ref="A28:L28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2"/>
  <sheetViews>
    <sheetView workbookViewId="0">
      <selection activeCell="I12" sqref="I12:I99"/>
    </sheetView>
  </sheetViews>
  <sheetFormatPr defaultRowHeight="15" x14ac:dyDescent="0.25"/>
  <cols>
    <col min="1" max="1" width="3.28515625" customWidth="1"/>
    <col min="2" max="2" width="60.7109375" customWidth="1"/>
    <col min="3" max="4" width="10.42578125" customWidth="1"/>
    <col min="5" max="5" width="5.42578125" customWidth="1"/>
    <col min="6" max="6" width="12.140625" customWidth="1"/>
    <col min="7" max="7" width="11.42578125" customWidth="1"/>
    <col min="8" max="8" width="9" customWidth="1"/>
    <col min="9" max="9" width="3.42578125" customWidth="1"/>
    <col min="10" max="10" width="8.42578125" customWidth="1"/>
    <col min="11" max="11" width="11.7109375" customWidth="1"/>
    <col min="12" max="12" width="10.140625" bestFit="1" customWidth="1"/>
  </cols>
  <sheetData>
    <row r="1" spans="1:12" x14ac:dyDescent="0.25">
      <c r="A1" s="236" t="s">
        <v>43</v>
      </c>
      <c r="B1" s="236"/>
      <c r="C1" s="45"/>
      <c r="D1" s="241"/>
      <c r="E1" s="241"/>
      <c r="K1" s="241" t="s">
        <v>375</v>
      </c>
      <c r="L1" s="241"/>
    </row>
    <row r="2" spans="1:12" x14ac:dyDescent="0.25">
      <c r="A2" s="47" t="s">
        <v>174</v>
      </c>
      <c r="B2" s="45"/>
      <c r="C2" s="45"/>
      <c r="D2" s="46"/>
      <c r="E2" s="46"/>
      <c r="K2" s="46"/>
      <c r="L2" s="46"/>
    </row>
    <row r="3" spans="1:12" x14ac:dyDescent="0.25">
      <c r="A3" s="45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" x14ac:dyDescent="0.25">
      <c r="A4" s="242" t="s">
        <v>39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1:12" ht="8.25" customHeight="1" x14ac:dyDescent="0.25"/>
    <row r="6" spans="1:12" ht="15" customHeight="1" x14ac:dyDescent="0.25">
      <c r="A6" s="248" t="s">
        <v>173</v>
      </c>
      <c r="B6" s="248"/>
      <c r="C6" s="248"/>
    </row>
    <row r="7" spans="1:12" x14ac:dyDescent="0.25">
      <c r="A7" s="99" t="s">
        <v>172</v>
      </c>
      <c r="B7" s="98"/>
      <c r="C7" s="98"/>
    </row>
    <row r="8" spans="1:12" ht="15.75" thickBot="1" x14ac:dyDescent="0.3">
      <c r="A8" s="97"/>
      <c r="B8" s="97"/>
      <c r="C8" s="97"/>
    </row>
    <row r="9" spans="1:12" s="89" customFormat="1" ht="36.75" thickBot="1" x14ac:dyDescent="0.3">
      <c r="A9" s="96" t="s">
        <v>36</v>
      </c>
      <c r="B9" s="90" t="s">
        <v>35</v>
      </c>
      <c r="C9" s="90" t="s">
        <v>34</v>
      </c>
      <c r="D9" s="90" t="s">
        <v>33</v>
      </c>
      <c r="E9" s="90" t="s">
        <v>32</v>
      </c>
      <c r="F9" s="90" t="s">
        <v>31</v>
      </c>
      <c r="G9" s="90" t="s">
        <v>30</v>
      </c>
      <c r="H9" s="90" t="s">
        <v>29</v>
      </c>
      <c r="I9" s="232" t="s">
        <v>28</v>
      </c>
      <c r="J9" s="233"/>
      <c r="K9" s="90" t="s">
        <v>27</v>
      </c>
      <c r="L9" s="95" t="s">
        <v>26</v>
      </c>
    </row>
    <row r="10" spans="1:12" s="89" customFormat="1" ht="15.75" hidden="1" thickBot="1" x14ac:dyDescent="0.3">
      <c r="A10" s="94"/>
      <c r="B10" s="93"/>
      <c r="C10" s="93"/>
      <c r="D10" s="93"/>
      <c r="E10" s="93"/>
      <c r="F10" s="93"/>
      <c r="G10" s="93"/>
      <c r="H10" s="93"/>
      <c r="I10" s="39" t="s">
        <v>25</v>
      </c>
      <c r="J10" s="39" t="s">
        <v>24</v>
      </c>
      <c r="K10" s="93"/>
      <c r="L10" s="92"/>
    </row>
    <row r="11" spans="1:12" s="89" customFormat="1" ht="12.75" customHeight="1" thickBot="1" x14ac:dyDescent="0.3">
      <c r="A11" s="121"/>
      <c r="B11" s="120"/>
      <c r="C11" s="120"/>
      <c r="D11" s="120"/>
      <c r="E11" s="91"/>
      <c r="F11" s="120"/>
      <c r="G11" s="120"/>
      <c r="H11" s="120"/>
      <c r="I11" s="90" t="s">
        <v>25</v>
      </c>
      <c r="J11" s="90" t="s">
        <v>24</v>
      </c>
      <c r="K11" s="120"/>
      <c r="L11" s="119"/>
    </row>
    <row r="12" spans="1:12" ht="24" x14ac:dyDescent="0.25">
      <c r="A12" s="88">
        <v>1</v>
      </c>
      <c r="B12" s="87" t="s">
        <v>171</v>
      </c>
      <c r="C12" s="86" t="s">
        <v>170</v>
      </c>
      <c r="D12" s="85" t="s">
        <v>8</v>
      </c>
      <c r="E12" s="85">
        <v>40</v>
      </c>
      <c r="F12" s="84"/>
      <c r="G12" s="114"/>
      <c r="H12" s="83">
        <f>G12*E12</f>
        <v>0</v>
      </c>
      <c r="I12" s="314"/>
      <c r="J12" s="83">
        <f>I12*G12</f>
        <v>0</v>
      </c>
      <c r="K12" s="83">
        <f t="shared" ref="K12:K43" si="0">ROUND(J12+G12,2)</f>
        <v>0</v>
      </c>
      <c r="L12" s="82">
        <f t="shared" ref="L12:L43" si="1">K12*E12</f>
        <v>0</v>
      </c>
    </row>
    <row r="13" spans="1:12" ht="24" x14ac:dyDescent="0.25">
      <c r="A13" s="64">
        <v>2</v>
      </c>
      <c r="B13" s="68" t="s">
        <v>169</v>
      </c>
      <c r="C13" s="81" t="s">
        <v>168</v>
      </c>
      <c r="D13" s="25" t="s">
        <v>8</v>
      </c>
      <c r="E13" s="25">
        <v>30</v>
      </c>
      <c r="F13" s="65"/>
      <c r="G13" s="21"/>
      <c r="H13" s="20">
        <f>G13*E13</f>
        <v>0</v>
      </c>
      <c r="I13" s="315"/>
      <c r="J13" s="20">
        <f>I13*G13</f>
        <v>0</v>
      </c>
      <c r="K13" s="20">
        <f t="shared" si="0"/>
        <v>0</v>
      </c>
      <c r="L13" s="60">
        <f t="shared" si="1"/>
        <v>0</v>
      </c>
    </row>
    <row r="14" spans="1:12" ht="24" x14ac:dyDescent="0.25">
      <c r="A14" s="64">
        <v>3</v>
      </c>
      <c r="B14" s="67" t="s">
        <v>167</v>
      </c>
      <c r="C14" s="29" t="s">
        <v>51</v>
      </c>
      <c r="D14" s="25" t="s">
        <v>8</v>
      </c>
      <c r="E14" s="25">
        <v>10</v>
      </c>
      <c r="F14" s="65"/>
      <c r="G14" s="21"/>
      <c r="H14" s="20">
        <f t="shared" ref="H14:H78" si="2">G14*E14</f>
        <v>0</v>
      </c>
      <c r="I14" s="315"/>
      <c r="J14" s="20">
        <f t="shared" ref="J14:J78" si="3">I14*G14</f>
        <v>0</v>
      </c>
      <c r="K14" s="20">
        <f t="shared" si="0"/>
        <v>0</v>
      </c>
      <c r="L14" s="60">
        <f t="shared" si="1"/>
        <v>0</v>
      </c>
    </row>
    <row r="15" spans="1:12" x14ac:dyDescent="0.25">
      <c r="A15" s="64">
        <v>4</v>
      </c>
      <c r="B15" s="26" t="s">
        <v>166</v>
      </c>
      <c r="C15" s="25" t="s">
        <v>165</v>
      </c>
      <c r="D15" s="25" t="s">
        <v>8</v>
      </c>
      <c r="E15" s="25">
        <v>80</v>
      </c>
      <c r="F15" s="65"/>
      <c r="G15" s="21"/>
      <c r="H15" s="20">
        <f t="shared" si="2"/>
        <v>0</v>
      </c>
      <c r="I15" s="315"/>
      <c r="J15" s="20">
        <f t="shared" si="3"/>
        <v>0</v>
      </c>
      <c r="K15" s="20">
        <f t="shared" si="0"/>
        <v>0</v>
      </c>
      <c r="L15" s="60">
        <f t="shared" si="1"/>
        <v>0</v>
      </c>
    </row>
    <row r="16" spans="1:12" ht="72" x14ac:dyDescent="0.25">
      <c r="A16" s="64">
        <v>5</v>
      </c>
      <c r="B16" s="70" t="s">
        <v>164</v>
      </c>
      <c r="C16" s="80" t="s">
        <v>18</v>
      </c>
      <c r="D16" s="25" t="s">
        <v>11</v>
      </c>
      <c r="E16" s="25">
        <v>50</v>
      </c>
      <c r="F16" s="65"/>
      <c r="G16" s="21"/>
      <c r="H16" s="20">
        <f t="shared" si="2"/>
        <v>0</v>
      </c>
      <c r="I16" s="315"/>
      <c r="J16" s="20">
        <f t="shared" si="3"/>
        <v>0</v>
      </c>
      <c r="K16" s="20">
        <f t="shared" si="0"/>
        <v>0</v>
      </c>
      <c r="L16" s="60">
        <f t="shared" si="1"/>
        <v>0</v>
      </c>
    </row>
    <row r="17" spans="1:12" ht="24" x14ac:dyDescent="0.25">
      <c r="A17" s="64">
        <v>6</v>
      </c>
      <c r="B17" s="68" t="s">
        <v>163</v>
      </c>
      <c r="C17" s="29" t="s">
        <v>88</v>
      </c>
      <c r="D17" s="25" t="s">
        <v>8</v>
      </c>
      <c r="E17" s="25">
        <v>160</v>
      </c>
      <c r="F17" s="65"/>
      <c r="G17" s="21"/>
      <c r="H17" s="20">
        <f t="shared" si="2"/>
        <v>0</v>
      </c>
      <c r="I17" s="315"/>
      <c r="J17" s="20">
        <f t="shared" si="3"/>
        <v>0</v>
      </c>
      <c r="K17" s="20">
        <f t="shared" si="0"/>
        <v>0</v>
      </c>
      <c r="L17" s="60">
        <f t="shared" si="1"/>
        <v>0</v>
      </c>
    </row>
    <row r="18" spans="1:12" ht="24" x14ac:dyDescent="0.25">
      <c r="A18" s="64">
        <v>7</v>
      </c>
      <c r="B18" s="68" t="s">
        <v>162</v>
      </c>
      <c r="C18" s="29" t="s">
        <v>88</v>
      </c>
      <c r="D18" s="25" t="s">
        <v>8</v>
      </c>
      <c r="E18" s="25">
        <v>150</v>
      </c>
      <c r="F18" s="65"/>
      <c r="G18" s="21"/>
      <c r="H18" s="20">
        <f t="shared" si="2"/>
        <v>0</v>
      </c>
      <c r="I18" s="315"/>
      <c r="J18" s="20">
        <f t="shared" si="3"/>
        <v>0</v>
      </c>
      <c r="K18" s="20">
        <f t="shared" si="0"/>
        <v>0</v>
      </c>
      <c r="L18" s="60">
        <f t="shared" si="1"/>
        <v>0</v>
      </c>
    </row>
    <row r="19" spans="1:12" ht="24" x14ac:dyDescent="0.25">
      <c r="A19" s="64">
        <v>8</v>
      </c>
      <c r="B19" s="68" t="s">
        <v>161</v>
      </c>
      <c r="C19" s="29" t="s">
        <v>88</v>
      </c>
      <c r="D19" s="25" t="s">
        <v>8</v>
      </c>
      <c r="E19" s="25">
        <v>100</v>
      </c>
      <c r="F19" s="65"/>
      <c r="G19" s="21"/>
      <c r="H19" s="20">
        <f t="shared" si="2"/>
        <v>0</v>
      </c>
      <c r="I19" s="315"/>
      <c r="J19" s="20">
        <f t="shared" si="3"/>
        <v>0</v>
      </c>
      <c r="K19" s="20">
        <f t="shared" si="0"/>
        <v>0</v>
      </c>
      <c r="L19" s="60">
        <f t="shared" si="1"/>
        <v>0</v>
      </c>
    </row>
    <row r="20" spans="1:12" ht="24" x14ac:dyDescent="0.25">
      <c r="A20" s="64">
        <v>9</v>
      </c>
      <c r="B20" s="68" t="s">
        <v>160</v>
      </c>
      <c r="C20" s="29" t="s">
        <v>88</v>
      </c>
      <c r="D20" s="25" t="s">
        <v>8</v>
      </c>
      <c r="E20" s="25">
        <v>100</v>
      </c>
      <c r="F20" s="65"/>
      <c r="G20" s="21"/>
      <c r="H20" s="20">
        <f t="shared" si="2"/>
        <v>0</v>
      </c>
      <c r="I20" s="315"/>
      <c r="J20" s="20">
        <f t="shared" si="3"/>
        <v>0</v>
      </c>
      <c r="K20" s="20">
        <f t="shared" si="0"/>
        <v>0</v>
      </c>
      <c r="L20" s="60">
        <f t="shared" si="1"/>
        <v>0</v>
      </c>
    </row>
    <row r="21" spans="1:12" x14ac:dyDescent="0.25">
      <c r="A21" s="64">
        <v>10</v>
      </c>
      <c r="B21" s="68" t="s">
        <v>159</v>
      </c>
      <c r="C21" s="25" t="s">
        <v>158</v>
      </c>
      <c r="D21" s="25" t="s">
        <v>8</v>
      </c>
      <c r="E21" s="25">
        <v>100</v>
      </c>
      <c r="F21" s="65"/>
      <c r="G21" s="21"/>
      <c r="H21" s="20">
        <f t="shared" si="2"/>
        <v>0</v>
      </c>
      <c r="I21" s="315"/>
      <c r="J21" s="20">
        <f t="shared" si="3"/>
        <v>0</v>
      </c>
      <c r="K21" s="20">
        <f t="shared" si="0"/>
        <v>0</v>
      </c>
      <c r="L21" s="60">
        <f t="shared" si="1"/>
        <v>0</v>
      </c>
    </row>
    <row r="22" spans="1:12" x14ac:dyDescent="0.25">
      <c r="A22" s="64">
        <v>11</v>
      </c>
      <c r="B22" s="26" t="s">
        <v>157</v>
      </c>
      <c r="C22" s="25" t="s">
        <v>154</v>
      </c>
      <c r="D22" s="25" t="s">
        <v>11</v>
      </c>
      <c r="E22" s="25">
        <v>80</v>
      </c>
      <c r="F22" s="65"/>
      <c r="G22" s="21"/>
      <c r="H22" s="20">
        <f t="shared" si="2"/>
        <v>0</v>
      </c>
      <c r="I22" s="315"/>
      <c r="J22" s="20">
        <f t="shared" si="3"/>
        <v>0</v>
      </c>
      <c r="K22" s="20">
        <f t="shared" si="0"/>
        <v>0</v>
      </c>
      <c r="L22" s="60">
        <f t="shared" si="1"/>
        <v>0</v>
      </c>
    </row>
    <row r="23" spans="1:12" x14ac:dyDescent="0.25">
      <c r="A23" s="64">
        <v>12</v>
      </c>
      <c r="B23" s="26" t="s">
        <v>156</v>
      </c>
      <c r="C23" s="25" t="s">
        <v>154</v>
      </c>
      <c r="D23" s="25" t="s">
        <v>11</v>
      </c>
      <c r="E23" s="25">
        <v>10</v>
      </c>
      <c r="F23" s="65"/>
      <c r="G23" s="21"/>
      <c r="H23" s="20">
        <f t="shared" si="2"/>
        <v>0</v>
      </c>
      <c r="I23" s="315"/>
      <c r="J23" s="20">
        <f t="shared" si="3"/>
        <v>0</v>
      </c>
      <c r="K23" s="20">
        <f t="shared" si="0"/>
        <v>0</v>
      </c>
      <c r="L23" s="60">
        <f t="shared" si="1"/>
        <v>0</v>
      </c>
    </row>
    <row r="24" spans="1:12" ht="36" x14ac:dyDescent="0.25">
      <c r="A24" s="64">
        <v>13</v>
      </c>
      <c r="B24" s="26" t="s">
        <v>155</v>
      </c>
      <c r="C24" s="25" t="s">
        <v>154</v>
      </c>
      <c r="D24" s="25" t="s">
        <v>8</v>
      </c>
      <c r="E24" s="25">
        <v>40</v>
      </c>
      <c r="F24" s="65"/>
      <c r="G24" s="21"/>
      <c r="H24" s="20">
        <f t="shared" si="2"/>
        <v>0</v>
      </c>
      <c r="I24" s="315"/>
      <c r="J24" s="20">
        <f t="shared" si="3"/>
        <v>0</v>
      </c>
      <c r="K24" s="20">
        <f t="shared" si="0"/>
        <v>0</v>
      </c>
      <c r="L24" s="60">
        <f t="shared" si="1"/>
        <v>0</v>
      </c>
    </row>
    <row r="25" spans="1:12" ht="24" x14ac:dyDescent="0.25">
      <c r="A25" s="64">
        <v>14</v>
      </c>
      <c r="B25" s="26" t="s">
        <v>153</v>
      </c>
      <c r="C25" s="25" t="s">
        <v>128</v>
      </c>
      <c r="D25" s="25" t="s">
        <v>8</v>
      </c>
      <c r="E25" s="25">
        <v>10</v>
      </c>
      <c r="F25" s="65"/>
      <c r="G25" s="21"/>
      <c r="H25" s="20">
        <f t="shared" si="2"/>
        <v>0</v>
      </c>
      <c r="I25" s="315"/>
      <c r="J25" s="20">
        <f t="shared" si="3"/>
        <v>0</v>
      </c>
      <c r="K25" s="20">
        <f t="shared" si="0"/>
        <v>0</v>
      </c>
      <c r="L25" s="60">
        <f t="shared" si="1"/>
        <v>0</v>
      </c>
    </row>
    <row r="26" spans="1:12" x14ac:dyDescent="0.25">
      <c r="A26" s="64">
        <v>15</v>
      </c>
      <c r="B26" s="68" t="s">
        <v>152</v>
      </c>
      <c r="C26" s="25" t="s">
        <v>151</v>
      </c>
      <c r="D26" s="25" t="s">
        <v>8</v>
      </c>
      <c r="E26" s="25">
        <v>40</v>
      </c>
      <c r="F26" s="65"/>
      <c r="G26" s="21"/>
      <c r="H26" s="20">
        <f t="shared" si="2"/>
        <v>0</v>
      </c>
      <c r="I26" s="315"/>
      <c r="J26" s="20">
        <f t="shared" si="3"/>
        <v>0</v>
      </c>
      <c r="K26" s="20">
        <f t="shared" si="0"/>
        <v>0</v>
      </c>
      <c r="L26" s="60">
        <f t="shared" si="1"/>
        <v>0</v>
      </c>
    </row>
    <row r="27" spans="1:12" x14ac:dyDescent="0.25">
      <c r="A27" s="64">
        <v>16</v>
      </c>
      <c r="B27" s="26" t="s">
        <v>150</v>
      </c>
      <c r="C27" s="25" t="s">
        <v>149</v>
      </c>
      <c r="D27" s="25" t="s">
        <v>8</v>
      </c>
      <c r="E27" s="25">
        <v>30</v>
      </c>
      <c r="F27" s="65"/>
      <c r="G27" s="21"/>
      <c r="H27" s="20">
        <f t="shared" si="2"/>
        <v>0</v>
      </c>
      <c r="I27" s="315"/>
      <c r="J27" s="20">
        <f t="shared" si="3"/>
        <v>0</v>
      </c>
      <c r="K27" s="20">
        <f t="shared" si="0"/>
        <v>0</v>
      </c>
      <c r="L27" s="60">
        <f t="shared" si="1"/>
        <v>0</v>
      </c>
    </row>
    <row r="28" spans="1:12" ht="36" x14ac:dyDescent="0.25">
      <c r="A28" s="64">
        <v>17</v>
      </c>
      <c r="B28" s="70" t="s">
        <v>148</v>
      </c>
      <c r="C28" s="25" t="s">
        <v>147</v>
      </c>
      <c r="D28" s="25" t="s">
        <v>8</v>
      </c>
      <c r="E28" s="25">
        <v>50</v>
      </c>
      <c r="F28" s="65"/>
      <c r="G28" s="21"/>
      <c r="H28" s="20">
        <f t="shared" si="2"/>
        <v>0</v>
      </c>
      <c r="I28" s="315"/>
      <c r="J28" s="20">
        <f t="shared" si="3"/>
        <v>0</v>
      </c>
      <c r="K28" s="20">
        <f t="shared" si="0"/>
        <v>0</v>
      </c>
      <c r="L28" s="60">
        <f t="shared" si="1"/>
        <v>0</v>
      </c>
    </row>
    <row r="29" spans="1:12" ht="36" x14ac:dyDescent="0.25">
      <c r="A29" s="64">
        <v>18</v>
      </c>
      <c r="B29" s="26" t="s">
        <v>146</v>
      </c>
      <c r="C29" s="25" t="s">
        <v>141</v>
      </c>
      <c r="D29" s="25" t="s">
        <v>8</v>
      </c>
      <c r="E29" s="25">
        <v>8</v>
      </c>
      <c r="F29" s="65"/>
      <c r="G29" s="21"/>
      <c r="H29" s="20">
        <f t="shared" si="2"/>
        <v>0</v>
      </c>
      <c r="I29" s="315"/>
      <c r="J29" s="20">
        <f t="shared" si="3"/>
        <v>0</v>
      </c>
      <c r="K29" s="20">
        <f t="shared" si="0"/>
        <v>0</v>
      </c>
      <c r="L29" s="60">
        <f t="shared" si="1"/>
        <v>0</v>
      </c>
    </row>
    <row r="30" spans="1:12" ht="24" x14ac:dyDescent="0.25">
      <c r="A30" s="64">
        <v>19</v>
      </c>
      <c r="B30" s="68" t="s">
        <v>145</v>
      </c>
      <c r="C30" s="25" t="s">
        <v>141</v>
      </c>
      <c r="D30" s="25" t="s">
        <v>8</v>
      </c>
      <c r="E30" s="25">
        <v>20</v>
      </c>
      <c r="F30" s="65"/>
      <c r="G30" s="21"/>
      <c r="H30" s="20">
        <f t="shared" si="2"/>
        <v>0</v>
      </c>
      <c r="I30" s="315"/>
      <c r="J30" s="20">
        <f t="shared" si="3"/>
        <v>0</v>
      </c>
      <c r="K30" s="20">
        <f t="shared" si="0"/>
        <v>0</v>
      </c>
      <c r="L30" s="60">
        <f t="shared" si="1"/>
        <v>0</v>
      </c>
    </row>
    <row r="31" spans="1:12" ht="36" x14ac:dyDescent="0.25">
      <c r="A31" s="64">
        <v>20</v>
      </c>
      <c r="B31" s="68" t="s">
        <v>144</v>
      </c>
      <c r="C31" s="25" t="s">
        <v>141</v>
      </c>
      <c r="D31" s="25" t="s">
        <v>8</v>
      </c>
      <c r="E31" s="25">
        <v>3</v>
      </c>
      <c r="F31" s="65"/>
      <c r="G31" s="21"/>
      <c r="H31" s="20">
        <f t="shared" si="2"/>
        <v>0</v>
      </c>
      <c r="I31" s="315"/>
      <c r="J31" s="20">
        <f t="shared" si="3"/>
        <v>0</v>
      </c>
      <c r="K31" s="20">
        <f t="shared" si="0"/>
        <v>0</v>
      </c>
      <c r="L31" s="60">
        <f t="shared" si="1"/>
        <v>0</v>
      </c>
    </row>
    <row r="32" spans="1:12" x14ac:dyDescent="0.25">
      <c r="A32" s="64">
        <v>21</v>
      </c>
      <c r="B32" s="26" t="s">
        <v>143</v>
      </c>
      <c r="C32" s="25" t="s">
        <v>12</v>
      </c>
      <c r="D32" s="25" t="s">
        <v>8</v>
      </c>
      <c r="E32" s="25">
        <v>130</v>
      </c>
      <c r="F32" s="65"/>
      <c r="G32" s="21"/>
      <c r="H32" s="20">
        <f t="shared" si="2"/>
        <v>0</v>
      </c>
      <c r="I32" s="315"/>
      <c r="J32" s="20">
        <f t="shared" si="3"/>
        <v>0</v>
      </c>
      <c r="K32" s="20">
        <f t="shared" si="0"/>
        <v>0</v>
      </c>
      <c r="L32" s="60">
        <f t="shared" si="1"/>
        <v>0</v>
      </c>
    </row>
    <row r="33" spans="1:12" ht="36" x14ac:dyDescent="0.25">
      <c r="A33" s="64">
        <v>22</v>
      </c>
      <c r="B33" s="70" t="s">
        <v>142</v>
      </c>
      <c r="C33" s="25" t="s">
        <v>141</v>
      </c>
      <c r="D33" s="25" t="s">
        <v>8</v>
      </c>
      <c r="E33" s="25">
        <v>3</v>
      </c>
      <c r="F33" s="65"/>
      <c r="G33" s="21"/>
      <c r="H33" s="20">
        <f t="shared" si="2"/>
        <v>0</v>
      </c>
      <c r="I33" s="315"/>
      <c r="J33" s="20">
        <f t="shared" si="3"/>
        <v>0</v>
      </c>
      <c r="K33" s="20">
        <f t="shared" si="0"/>
        <v>0</v>
      </c>
      <c r="L33" s="60">
        <f t="shared" si="1"/>
        <v>0</v>
      </c>
    </row>
    <row r="34" spans="1:12" x14ac:dyDescent="0.25">
      <c r="A34" s="64">
        <v>23</v>
      </c>
      <c r="B34" s="68" t="s">
        <v>362</v>
      </c>
      <c r="C34" s="25" t="s">
        <v>132</v>
      </c>
      <c r="D34" s="25" t="s">
        <v>8</v>
      </c>
      <c r="E34" s="25">
        <v>2</v>
      </c>
      <c r="F34" s="65"/>
      <c r="G34" s="21"/>
      <c r="H34" s="20">
        <f t="shared" si="2"/>
        <v>0</v>
      </c>
      <c r="I34" s="315"/>
      <c r="J34" s="20">
        <f t="shared" si="3"/>
        <v>0</v>
      </c>
      <c r="K34" s="20">
        <f t="shared" si="0"/>
        <v>0</v>
      </c>
      <c r="L34" s="60">
        <f t="shared" si="1"/>
        <v>0</v>
      </c>
    </row>
    <row r="35" spans="1:12" ht="51" x14ac:dyDescent="0.25">
      <c r="A35" s="64">
        <v>24</v>
      </c>
      <c r="B35" s="77" t="s">
        <v>361</v>
      </c>
      <c r="C35" s="25" t="s">
        <v>132</v>
      </c>
      <c r="D35" s="25" t="s">
        <v>8</v>
      </c>
      <c r="E35" s="25">
        <v>8</v>
      </c>
      <c r="F35" s="65"/>
      <c r="G35" s="21"/>
      <c r="H35" s="20">
        <f t="shared" si="2"/>
        <v>0</v>
      </c>
      <c r="I35" s="315"/>
      <c r="J35" s="20">
        <f t="shared" si="3"/>
        <v>0</v>
      </c>
      <c r="K35" s="20">
        <f t="shared" si="0"/>
        <v>0</v>
      </c>
      <c r="L35" s="60">
        <f t="shared" si="1"/>
        <v>0</v>
      </c>
    </row>
    <row r="36" spans="1:12" ht="24" x14ac:dyDescent="0.25">
      <c r="A36" s="64">
        <v>25</v>
      </c>
      <c r="B36" s="68" t="s">
        <v>140</v>
      </c>
      <c r="C36" s="25" t="s">
        <v>134</v>
      </c>
      <c r="D36" s="25" t="s">
        <v>11</v>
      </c>
      <c r="E36" s="25">
        <v>30</v>
      </c>
      <c r="F36" s="65"/>
      <c r="G36" s="21"/>
      <c r="H36" s="20">
        <f t="shared" si="2"/>
        <v>0</v>
      </c>
      <c r="I36" s="315"/>
      <c r="J36" s="20">
        <f t="shared" si="3"/>
        <v>0</v>
      </c>
      <c r="K36" s="20">
        <f t="shared" si="0"/>
        <v>0</v>
      </c>
      <c r="L36" s="60">
        <f t="shared" si="1"/>
        <v>0</v>
      </c>
    </row>
    <row r="37" spans="1:12" ht="24" x14ac:dyDescent="0.25">
      <c r="A37" s="64">
        <v>26</v>
      </c>
      <c r="B37" s="78" t="s">
        <v>139</v>
      </c>
      <c r="C37" s="79" t="s">
        <v>138</v>
      </c>
      <c r="D37" s="25" t="s">
        <v>11</v>
      </c>
      <c r="E37" s="25">
        <v>6</v>
      </c>
      <c r="F37" s="65"/>
      <c r="G37" s="21"/>
      <c r="H37" s="20">
        <f t="shared" si="2"/>
        <v>0</v>
      </c>
      <c r="I37" s="315"/>
      <c r="J37" s="20">
        <f t="shared" si="3"/>
        <v>0</v>
      </c>
      <c r="K37" s="20">
        <f t="shared" si="0"/>
        <v>0</v>
      </c>
      <c r="L37" s="60">
        <f t="shared" si="1"/>
        <v>0</v>
      </c>
    </row>
    <row r="38" spans="1:12" ht="36" x14ac:dyDescent="0.25">
      <c r="A38" s="64">
        <v>27</v>
      </c>
      <c r="B38" s="70" t="s">
        <v>137</v>
      </c>
      <c r="C38" s="25" t="s">
        <v>132</v>
      </c>
      <c r="D38" s="25" t="s">
        <v>11</v>
      </c>
      <c r="E38" s="25">
        <v>10</v>
      </c>
      <c r="F38" s="65"/>
      <c r="G38" s="21"/>
      <c r="H38" s="20">
        <f t="shared" si="2"/>
        <v>0</v>
      </c>
      <c r="I38" s="315"/>
      <c r="J38" s="20">
        <f t="shared" si="3"/>
        <v>0</v>
      </c>
      <c r="K38" s="20">
        <f t="shared" si="0"/>
        <v>0</v>
      </c>
      <c r="L38" s="60">
        <f t="shared" si="1"/>
        <v>0</v>
      </c>
    </row>
    <row r="39" spans="1:12" ht="36" x14ac:dyDescent="0.25">
      <c r="A39" s="64">
        <v>28</v>
      </c>
      <c r="B39" s="70" t="s">
        <v>136</v>
      </c>
      <c r="C39" s="25" t="s">
        <v>134</v>
      </c>
      <c r="D39" s="25" t="s">
        <v>11</v>
      </c>
      <c r="E39" s="25">
        <v>35</v>
      </c>
      <c r="F39" s="65"/>
      <c r="G39" s="21"/>
      <c r="H39" s="20">
        <f t="shared" si="2"/>
        <v>0</v>
      </c>
      <c r="I39" s="315"/>
      <c r="J39" s="20">
        <f t="shared" si="3"/>
        <v>0</v>
      </c>
      <c r="K39" s="20">
        <f t="shared" si="0"/>
        <v>0</v>
      </c>
      <c r="L39" s="60">
        <f t="shared" si="1"/>
        <v>0</v>
      </c>
    </row>
    <row r="40" spans="1:12" ht="63.75" x14ac:dyDescent="0.25">
      <c r="A40" s="64">
        <v>29</v>
      </c>
      <c r="B40" s="77" t="s">
        <v>135</v>
      </c>
      <c r="C40" s="25" t="s">
        <v>134</v>
      </c>
      <c r="D40" s="25" t="s">
        <v>11</v>
      </c>
      <c r="E40" s="25">
        <v>10</v>
      </c>
      <c r="F40" s="65"/>
      <c r="G40" s="21"/>
      <c r="H40" s="20">
        <f t="shared" si="2"/>
        <v>0</v>
      </c>
      <c r="I40" s="315"/>
      <c r="J40" s="20">
        <f t="shared" si="3"/>
        <v>0</v>
      </c>
      <c r="K40" s="20">
        <f t="shared" si="0"/>
        <v>0</v>
      </c>
      <c r="L40" s="60">
        <f t="shared" si="1"/>
        <v>0</v>
      </c>
    </row>
    <row r="41" spans="1:12" x14ac:dyDescent="0.25">
      <c r="A41" s="64">
        <v>30</v>
      </c>
      <c r="B41" s="78" t="s">
        <v>133</v>
      </c>
      <c r="C41" s="25" t="s">
        <v>132</v>
      </c>
      <c r="D41" s="25" t="s">
        <v>8</v>
      </c>
      <c r="E41" s="25">
        <v>6</v>
      </c>
      <c r="F41" s="65"/>
      <c r="G41" s="21"/>
      <c r="H41" s="20">
        <f t="shared" si="2"/>
        <v>0</v>
      </c>
      <c r="I41" s="315"/>
      <c r="J41" s="20">
        <f t="shared" si="3"/>
        <v>0</v>
      </c>
      <c r="K41" s="20">
        <f t="shared" si="0"/>
        <v>0</v>
      </c>
      <c r="L41" s="60">
        <f t="shared" si="1"/>
        <v>0</v>
      </c>
    </row>
    <row r="42" spans="1:12" ht="36" x14ac:dyDescent="0.25">
      <c r="A42" s="64">
        <v>31</v>
      </c>
      <c r="B42" s="26" t="s">
        <v>131</v>
      </c>
      <c r="C42" s="25" t="s">
        <v>130</v>
      </c>
      <c r="D42" s="25" t="s">
        <v>8</v>
      </c>
      <c r="E42" s="25">
        <v>6</v>
      </c>
      <c r="F42" s="65"/>
      <c r="G42" s="21"/>
      <c r="H42" s="20">
        <f t="shared" si="2"/>
        <v>0</v>
      </c>
      <c r="I42" s="315"/>
      <c r="J42" s="20">
        <f t="shared" si="3"/>
        <v>0</v>
      </c>
      <c r="K42" s="20">
        <f t="shared" si="0"/>
        <v>0</v>
      </c>
      <c r="L42" s="60">
        <f t="shared" si="1"/>
        <v>0</v>
      </c>
    </row>
    <row r="43" spans="1:12" x14ac:dyDescent="0.25">
      <c r="A43" s="64">
        <v>32</v>
      </c>
      <c r="B43" s="26" t="s">
        <v>129</v>
      </c>
      <c r="C43" s="25" t="s">
        <v>128</v>
      </c>
      <c r="D43" s="25" t="s">
        <v>8</v>
      </c>
      <c r="E43" s="25">
        <v>15</v>
      </c>
      <c r="F43" s="65"/>
      <c r="G43" s="21"/>
      <c r="H43" s="20">
        <f t="shared" si="2"/>
        <v>0</v>
      </c>
      <c r="I43" s="315"/>
      <c r="J43" s="20">
        <f t="shared" si="3"/>
        <v>0</v>
      </c>
      <c r="K43" s="20">
        <f t="shared" si="0"/>
        <v>0</v>
      </c>
      <c r="L43" s="60">
        <f t="shared" si="1"/>
        <v>0</v>
      </c>
    </row>
    <row r="44" spans="1:12" x14ac:dyDescent="0.25">
      <c r="A44" s="64">
        <v>33</v>
      </c>
      <c r="B44" s="70" t="s">
        <v>127</v>
      </c>
      <c r="C44" s="25" t="s">
        <v>125</v>
      </c>
      <c r="D44" s="25" t="s">
        <v>45</v>
      </c>
      <c r="E44" s="25">
        <v>10</v>
      </c>
      <c r="F44" s="65"/>
      <c r="G44" s="21"/>
      <c r="H44" s="20">
        <f t="shared" si="2"/>
        <v>0</v>
      </c>
      <c r="I44" s="315"/>
      <c r="J44" s="20">
        <f t="shared" si="3"/>
        <v>0</v>
      </c>
      <c r="K44" s="20">
        <f t="shared" ref="K44:K76" si="4">ROUND(J44+G44,2)</f>
        <v>0</v>
      </c>
      <c r="L44" s="60">
        <f t="shared" ref="L44:L76" si="5">K44*E44</f>
        <v>0</v>
      </c>
    </row>
    <row r="45" spans="1:12" ht="36" x14ac:dyDescent="0.25">
      <c r="A45" s="64">
        <v>34</v>
      </c>
      <c r="B45" s="70" t="s">
        <v>126</v>
      </c>
      <c r="C45" s="25" t="s">
        <v>125</v>
      </c>
      <c r="D45" s="25" t="s">
        <v>8</v>
      </c>
      <c r="E45" s="25">
        <v>50</v>
      </c>
      <c r="F45" s="65"/>
      <c r="G45" s="21"/>
      <c r="H45" s="20">
        <f t="shared" si="2"/>
        <v>0</v>
      </c>
      <c r="I45" s="315"/>
      <c r="J45" s="20">
        <f t="shared" si="3"/>
        <v>0</v>
      </c>
      <c r="K45" s="20">
        <f t="shared" si="4"/>
        <v>0</v>
      </c>
      <c r="L45" s="60">
        <f t="shared" si="5"/>
        <v>0</v>
      </c>
    </row>
    <row r="46" spans="1:12" x14ac:dyDescent="0.25">
      <c r="A46" s="64">
        <v>35</v>
      </c>
      <c r="B46" s="68" t="s">
        <v>124</v>
      </c>
      <c r="C46" s="69" t="s">
        <v>12</v>
      </c>
      <c r="D46" s="25" t="s">
        <v>8</v>
      </c>
      <c r="E46" s="25">
        <v>5</v>
      </c>
      <c r="F46" s="65"/>
      <c r="G46" s="21"/>
      <c r="H46" s="20">
        <f t="shared" si="2"/>
        <v>0</v>
      </c>
      <c r="I46" s="315"/>
      <c r="J46" s="20">
        <f t="shared" si="3"/>
        <v>0</v>
      </c>
      <c r="K46" s="20">
        <f t="shared" si="4"/>
        <v>0</v>
      </c>
      <c r="L46" s="60">
        <f t="shared" si="5"/>
        <v>0</v>
      </c>
    </row>
    <row r="47" spans="1:12" ht="84" x14ac:dyDescent="0.25">
      <c r="A47" s="64">
        <v>36</v>
      </c>
      <c r="B47" s="70" t="s">
        <v>123</v>
      </c>
      <c r="C47" s="25" t="s">
        <v>122</v>
      </c>
      <c r="D47" s="25" t="s">
        <v>8</v>
      </c>
      <c r="E47" s="25">
        <v>20</v>
      </c>
      <c r="F47" s="65"/>
      <c r="G47" s="21"/>
      <c r="H47" s="20">
        <f t="shared" si="2"/>
        <v>0</v>
      </c>
      <c r="I47" s="315"/>
      <c r="J47" s="20">
        <f t="shared" si="3"/>
        <v>0</v>
      </c>
      <c r="K47" s="20">
        <f t="shared" si="4"/>
        <v>0</v>
      </c>
      <c r="L47" s="60">
        <f t="shared" si="5"/>
        <v>0</v>
      </c>
    </row>
    <row r="48" spans="1:12" ht="48" x14ac:dyDescent="0.25">
      <c r="A48" s="64">
        <v>37</v>
      </c>
      <c r="B48" s="70" t="s">
        <v>121</v>
      </c>
      <c r="C48" s="25" t="s">
        <v>120</v>
      </c>
      <c r="D48" s="25" t="s">
        <v>8</v>
      </c>
      <c r="E48" s="25">
        <v>5</v>
      </c>
      <c r="F48" s="65"/>
      <c r="G48" s="21"/>
      <c r="H48" s="20">
        <f t="shared" si="2"/>
        <v>0</v>
      </c>
      <c r="I48" s="315"/>
      <c r="J48" s="20">
        <f t="shared" si="3"/>
        <v>0</v>
      </c>
      <c r="K48" s="20">
        <f t="shared" si="4"/>
        <v>0</v>
      </c>
      <c r="L48" s="60">
        <f t="shared" si="5"/>
        <v>0</v>
      </c>
    </row>
    <row r="49" spans="1:12" ht="36" x14ac:dyDescent="0.25">
      <c r="A49" s="64">
        <v>38</v>
      </c>
      <c r="B49" s="70" t="s">
        <v>119</v>
      </c>
      <c r="C49" s="25" t="s">
        <v>118</v>
      </c>
      <c r="D49" s="25" t="s">
        <v>8</v>
      </c>
      <c r="E49" s="25">
        <v>3</v>
      </c>
      <c r="F49" s="65"/>
      <c r="G49" s="21"/>
      <c r="H49" s="20">
        <f t="shared" si="2"/>
        <v>0</v>
      </c>
      <c r="I49" s="315"/>
      <c r="J49" s="20">
        <f t="shared" si="3"/>
        <v>0</v>
      </c>
      <c r="K49" s="20">
        <f t="shared" si="4"/>
        <v>0</v>
      </c>
      <c r="L49" s="60">
        <f t="shared" si="5"/>
        <v>0</v>
      </c>
    </row>
    <row r="50" spans="1:12" x14ac:dyDescent="0.25">
      <c r="A50" s="64">
        <v>39</v>
      </c>
      <c r="B50" s="70" t="s">
        <v>117</v>
      </c>
      <c r="C50" s="25" t="s">
        <v>48</v>
      </c>
      <c r="D50" s="25" t="s">
        <v>8</v>
      </c>
      <c r="E50" s="25">
        <v>3</v>
      </c>
      <c r="F50" s="65"/>
      <c r="G50" s="21"/>
      <c r="H50" s="20">
        <f t="shared" si="2"/>
        <v>0</v>
      </c>
      <c r="I50" s="315"/>
      <c r="J50" s="20">
        <f t="shared" si="3"/>
        <v>0</v>
      </c>
      <c r="K50" s="20">
        <f t="shared" si="4"/>
        <v>0</v>
      </c>
      <c r="L50" s="60">
        <f t="shared" si="5"/>
        <v>0</v>
      </c>
    </row>
    <row r="51" spans="1:12" ht="36" x14ac:dyDescent="0.25">
      <c r="A51" s="64">
        <v>40</v>
      </c>
      <c r="B51" s="70" t="s">
        <v>116</v>
      </c>
      <c r="C51" s="25" t="s">
        <v>115</v>
      </c>
      <c r="D51" s="25" t="s">
        <v>8</v>
      </c>
      <c r="E51" s="25">
        <v>20</v>
      </c>
      <c r="F51" s="65"/>
      <c r="G51" s="21"/>
      <c r="H51" s="20">
        <f t="shared" si="2"/>
        <v>0</v>
      </c>
      <c r="I51" s="315"/>
      <c r="J51" s="20">
        <f t="shared" si="3"/>
        <v>0</v>
      </c>
      <c r="K51" s="20">
        <f t="shared" si="4"/>
        <v>0</v>
      </c>
      <c r="L51" s="60">
        <f t="shared" si="5"/>
        <v>0</v>
      </c>
    </row>
    <row r="52" spans="1:12" ht="24" x14ac:dyDescent="0.25">
      <c r="A52" s="64">
        <v>41</v>
      </c>
      <c r="B52" s="26" t="s">
        <v>114</v>
      </c>
      <c r="C52" s="25" t="s">
        <v>104</v>
      </c>
      <c r="D52" s="25" t="s">
        <v>8</v>
      </c>
      <c r="E52" s="25">
        <v>40</v>
      </c>
      <c r="F52" s="65"/>
      <c r="G52" s="21"/>
      <c r="H52" s="20">
        <f t="shared" si="2"/>
        <v>0</v>
      </c>
      <c r="I52" s="315"/>
      <c r="J52" s="20">
        <f t="shared" si="3"/>
        <v>0</v>
      </c>
      <c r="K52" s="20">
        <f t="shared" si="4"/>
        <v>0</v>
      </c>
      <c r="L52" s="60">
        <f t="shared" si="5"/>
        <v>0</v>
      </c>
    </row>
    <row r="53" spans="1:12" ht="24" x14ac:dyDescent="0.25">
      <c r="A53" s="64">
        <v>42</v>
      </c>
      <c r="B53" s="26" t="s">
        <v>113</v>
      </c>
      <c r="C53" s="25" t="s">
        <v>104</v>
      </c>
      <c r="D53" s="25" t="s">
        <v>8</v>
      </c>
      <c r="E53" s="25">
        <v>15</v>
      </c>
      <c r="F53" s="65"/>
      <c r="G53" s="21"/>
      <c r="H53" s="20">
        <f t="shared" si="2"/>
        <v>0</v>
      </c>
      <c r="I53" s="315"/>
      <c r="J53" s="20">
        <f t="shared" si="3"/>
        <v>0</v>
      </c>
      <c r="K53" s="20">
        <f t="shared" si="4"/>
        <v>0</v>
      </c>
      <c r="L53" s="60">
        <f t="shared" si="5"/>
        <v>0</v>
      </c>
    </row>
    <row r="54" spans="1:12" ht="24" x14ac:dyDescent="0.25">
      <c r="A54" s="64">
        <v>43</v>
      </c>
      <c r="B54" s="26" t="s">
        <v>112</v>
      </c>
      <c r="C54" s="25" t="s">
        <v>104</v>
      </c>
      <c r="D54" s="25" t="s">
        <v>8</v>
      </c>
      <c r="E54" s="25">
        <v>30</v>
      </c>
      <c r="F54" s="65"/>
      <c r="G54" s="21"/>
      <c r="H54" s="20">
        <f t="shared" si="2"/>
        <v>0</v>
      </c>
      <c r="I54" s="315"/>
      <c r="J54" s="20">
        <f t="shared" si="3"/>
        <v>0</v>
      </c>
      <c r="K54" s="20">
        <f t="shared" si="4"/>
        <v>0</v>
      </c>
      <c r="L54" s="60">
        <f t="shared" si="5"/>
        <v>0</v>
      </c>
    </row>
    <row r="55" spans="1:12" ht="24" x14ac:dyDescent="0.25">
      <c r="A55" s="64">
        <v>44</v>
      </c>
      <c r="B55" s="26" t="s">
        <v>111</v>
      </c>
      <c r="C55" s="25" t="s">
        <v>104</v>
      </c>
      <c r="D55" s="25" t="s">
        <v>8</v>
      </c>
      <c r="E55" s="25">
        <v>25</v>
      </c>
      <c r="F55" s="65"/>
      <c r="G55" s="21"/>
      <c r="H55" s="20">
        <f t="shared" si="2"/>
        <v>0</v>
      </c>
      <c r="I55" s="315"/>
      <c r="J55" s="20">
        <f t="shared" si="3"/>
        <v>0</v>
      </c>
      <c r="K55" s="20">
        <f t="shared" si="4"/>
        <v>0</v>
      </c>
      <c r="L55" s="60">
        <f t="shared" si="5"/>
        <v>0</v>
      </c>
    </row>
    <row r="56" spans="1:12" ht="24" x14ac:dyDescent="0.25">
      <c r="A56" s="64">
        <v>45</v>
      </c>
      <c r="B56" s="26" t="s">
        <v>110</v>
      </c>
      <c r="C56" s="25" t="s">
        <v>104</v>
      </c>
      <c r="D56" s="25" t="s">
        <v>8</v>
      </c>
      <c r="E56" s="25">
        <v>25</v>
      </c>
      <c r="F56" s="65"/>
      <c r="G56" s="21"/>
      <c r="H56" s="20">
        <f t="shared" si="2"/>
        <v>0</v>
      </c>
      <c r="I56" s="315"/>
      <c r="J56" s="20">
        <f t="shared" si="3"/>
        <v>0</v>
      </c>
      <c r="K56" s="20">
        <f t="shared" si="4"/>
        <v>0</v>
      </c>
      <c r="L56" s="60">
        <f t="shared" si="5"/>
        <v>0</v>
      </c>
    </row>
    <row r="57" spans="1:12" ht="24" x14ac:dyDescent="0.25">
      <c r="A57" s="64">
        <v>46</v>
      </c>
      <c r="B57" s="26" t="s">
        <v>109</v>
      </c>
      <c r="C57" s="25" t="s">
        <v>104</v>
      </c>
      <c r="D57" s="25" t="s">
        <v>8</v>
      </c>
      <c r="E57" s="25">
        <v>40</v>
      </c>
      <c r="F57" s="65"/>
      <c r="G57" s="21"/>
      <c r="H57" s="20">
        <f t="shared" si="2"/>
        <v>0</v>
      </c>
      <c r="I57" s="315"/>
      <c r="J57" s="20">
        <f t="shared" si="3"/>
        <v>0</v>
      </c>
      <c r="K57" s="20">
        <f t="shared" si="4"/>
        <v>0</v>
      </c>
      <c r="L57" s="60">
        <f t="shared" si="5"/>
        <v>0</v>
      </c>
    </row>
    <row r="58" spans="1:12" ht="24" x14ac:dyDescent="0.25">
      <c r="A58" s="64">
        <v>47</v>
      </c>
      <c r="B58" s="26" t="s">
        <v>108</v>
      </c>
      <c r="C58" s="25" t="s">
        <v>104</v>
      </c>
      <c r="D58" s="25" t="s">
        <v>8</v>
      </c>
      <c r="E58" s="25">
        <v>50</v>
      </c>
      <c r="F58" s="65"/>
      <c r="G58" s="21"/>
      <c r="H58" s="20">
        <f t="shared" si="2"/>
        <v>0</v>
      </c>
      <c r="I58" s="315"/>
      <c r="J58" s="20">
        <f t="shared" si="3"/>
        <v>0</v>
      </c>
      <c r="K58" s="20">
        <f t="shared" si="4"/>
        <v>0</v>
      </c>
      <c r="L58" s="60">
        <f t="shared" si="5"/>
        <v>0</v>
      </c>
    </row>
    <row r="59" spans="1:12" ht="24" x14ac:dyDescent="0.25">
      <c r="A59" s="64">
        <v>48</v>
      </c>
      <c r="B59" s="26" t="s">
        <v>107</v>
      </c>
      <c r="C59" s="25" t="s">
        <v>104</v>
      </c>
      <c r="D59" s="25" t="s">
        <v>8</v>
      </c>
      <c r="E59" s="25">
        <v>40</v>
      </c>
      <c r="F59" s="65"/>
      <c r="G59" s="21"/>
      <c r="H59" s="20">
        <f t="shared" si="2"/>
        <v>0</v>
      </c>
      <c r="I59" s="315"/>
      <c r="J59" s="20">
        <f t="shared" si="3"/>
        <v>0</v>
      </c>
      <c r="K59" s="20">
        <f t="shared" si="4"/>
        <v>0</v>
      </c>
      <c r="L59" s="60">
        <f t="shared" si="5"/>
        <v>0</v>
      </c>
    </row>
    <row r="60" spans="1:12" ht="24" x14ac:dyDescent="0.25">
      <c r="A60" s="64">
        <v>49</v>
      </c>
      <c r="B60" s="26" t="s">
        <v>106</v>
      </c>
      <c r="C60" s="25" t="s">
        <v>104</v>
      </c>
      <c r="D60" s="25" t="s">
        <v>8</v>
      </c>
      <c r="E60" s="25">
        <v>40</v>
      </c>
      <c r="F60" s="65"/>
      <c r="G60" s="21"/>
      <c r="H60" s="20">
        <f t="shared" si="2"/>
        <v>0</v>
      </c>
      <c r="I60" s="315"/>
      <c r="J60" s="20">
        <f t="shared" si="3"/>
        <v>0</v>
      </c>
      <c r="K60" s="20">
        <f t="shared" si="4"/>
        <v>0</v>
      </c>
      <c r="L60" s="60">
        <f t="shared" si="5"/>
        <v>0</v>
      </c>
    </row>
    <row r="61" spans="1:12" ht="24" x14ac:dyDescent="0.25">
      <c r="A61" s="64">
        <v>50</v>
      </c>
      <c r="B61" s="70" t="s">
        <v>105</v>
      </c>
      <c r="C61" s="25" t="s">
        <v>104</v>
      </c>
      <c r="D61" s="25" t="s">
        <v>8</v>
      </c>
      <c r="E61" s="25">
        <v>50</v>
      </c>
      <c r="F61" s="65"/>
      <c r="G61" s="21"/>
      <c r="H61" s="20">
        <f t="shared" si="2"/>
        <v>0</v>
      </c>
      <c r="I61" s="315"/>
      <c r="J61" s="20">
        <f t="shared" si="3"/>
        <v>0</v>
      </c>
      <c r="K61" s="20">
        <f t="shared" si="4"/>
        <v>0</v>
      </c>
      <c r="L61" s="60">
        <f t="shared" si="5"/>
        <v>0</v>
      </c>
    </row>
    <row r="62" spans="1:12" ht="24" x14ac:dyDescent="0.25">
      <c r="A62" s="64">
        <v>51</v>
      </c>
      <c r="B62" s="26" t="s">
        <v>103</v>
      </c>
      <c r="C62" s="29" t="s">
        <v>101</v>
      </c>
      <c r="D62" s="25" t="s">
        <v>8</v>
      </c>
      <c r="E62" s="25">
        <v>5</v>
      </c>
      <c r="F62" s="65"/>
      <c r="G62" s="21"/>
      <c r="H62" s="20">
        <f t="shared" si="2"/>
        <v>0</v>
      </c>
      <c r="I62" s="315"/>
      <c r="J62" s="20">
        <f t="shared" si="3"/>
        <v>0</v>
      </c>
      <c r="K62" s="20">
        <f t="shared" si="4"/>
        <v>0</v>
      </c>
      <c r="L62" s="60">
        <f t="shared" si="5"/>
        <v>0</v>
      </c>
    </row>
    <row r="63" spans="1:12" ht="72" x14ac:dyDescent="0.25">
      <c r="A63" s="64">
        <v>52</v>
      </c>
      <c r="B63" s="70" t="s">
        <v>102</v>
      </c>
      <c r="C63" s="29" t="s">
        <v>101</v>
      </c>
      <c r="D63" s="25" t="s">
        <v>8</v>
      </c>
      <c r="E63" s="25">
        <v>2</v>
      </c>
      <c r="F63" s="65"/>
      <c r="G63" s="21"/>
      <c r="H63" s="20">
        <f t="shared" si="2"/>
        <v>0</v>
      </c>
      <c r="I63" s="315"/>
      <c r="J63" s="20">
        <f t="shared" si="3"/>
        <v>0</v>
      </c>
      <c r="K63" s="20">
        <f t="shared" si="4"/>
        <v>0</v>
      </c>
      <c r="L63" s="60">
        <f t="shared" si="5"/>
        <v>0</v>
      </c>
    </row>
    <row r="64" spans="1:12" ht="51" x14ac:dyDescent="0.25">
      <c r="A64" s="64">
        <v>53</v>
      </c>
      <c r="B64" s="77" t="s">
        <v>100</v>
      </c>
      <c r="C64" s="69" t="s">
        <v>99</v>
      </c>
      <c r="D64" s="25" t="s">
        <v>11</v>
      </c>
      <c r="E64" s="25">
        <v>70</v>
      </c>
      <c r="F64" s="65"/>
      <c r="G64" s="21"/>
      <c r="H64" s="20">
        <f t="shared" si="2"/>
        <v>0</v>
      </c>
      <c r="I64" s="315"/>
      <c r="J64" s="20">
        <f t="shared" si="3"/>
        <v>0</v>
      </c>
      <c r="K64" s="20">
        <f t="shared" si="4"/>
        <v>0</v>
      </c>
      <c r="L64" s="60">
        <f t="shared" si="5"/>
        <v>0</v>
      </c>
    </row>
    <row r="65" spans="1:12" ht="76.5" x14ac:dyDescent="0.25">
      <c r="A65" s="64">
        <v>54</v>
      </c>
      <c r="B65" s="77" t="s">
        <v>98</v>
      </c>
      <c r="C65" s="69" t="s">
        <v>97</v>
      </c>
      <c r="D65" s="25" t="s">
        <v>11</v>
      </c>
      <c r="E65" s="25">
        <v>3</v>
      </c>
      <c r="F65" s="65"/>
      <c r="G65" s="21"/>
      <c r="H65" s="20">
        <f t="shared" si="2"/>
        <v>0</v>
      </c>
      <c r="I65" s="315"/>
      <c r="J65" s="20">
        <f t="shared" si="3"/>
        <v>0</v>
      </c>
      <c r="K65" s="20">
        <f t="shared" si="4"/>
        <v>0</v>
      </c>
      <c r="L65" s="60">
        <f t="shared" si="5"/>
        <v>0</v>
      </c>
    </row>
    <row r="66" spans="1:12" ht="48" x14ac:dyDescent="0.25">
      <c r="A66" s="64">
        <v>55</v>
      </c>
      <c r="B66" s="26" t="s">
        <v>96</v>
      </c>
      <c r="C66" s="25" t="s">
        <v>95</v>
      </c>
      <c r="D66" s="25" t="s">
        <v>8</v>
      </c>
      <c r="E66" s="25">
        <v>6</v>
      </c>
      <c r="F66" s="65"/>
      <c r="G66" s="21"/>
      <c r="H66" s="20">
        <f t="shared" si="2"/>
        <v>0</v>
      </c>
      <c r="I66" s="315"/>
      <c r="J66" s="20">
        <f t="shared" si="3"/>
        <v>0</v>
      </c>
      <c r="K66" s="20">
        <f t="shared" si="4"/>
        <v>0</v>
      </c>
      <c r="L66" s="60">
        <f t="shared" si="5"/>
        <v>0</v>
      </c>
    </row>
    <row r="67" spans="1:12" x14ac:dyDescent="0.25">
      <c r="A67" s="64">
        <v>56</v>
      </c>
      <c r="B67" s="68" t="s">
        <v>94</v>
      </c>
      <c r="C67" s="69" t="s">
        <v>93</v>
      </c>
      <c r="D67" s="25" t="s">
        <v>45</v>
      </c>
      <c r="E67" s="25">
        <v>5</v>
      </c>
      <c r="F67" s="65"/>
      <c r="G67" s="21"/>
      <c r="H67" s="20">
        <f t="shared" si="2"/>
        <v>0</v>
      </c>
      <c r="I67" s="315"/>
      <c r="J67" s="20">
        <f t="shared" si="3"/>
        <v>0</v>
      </c>
      <c r="K67" s="20">
        <f t="shared" si="4"/>
        <v>0</v>
      </c>
      <c r="L67" s="60">
        <f t="shared" si="5"/>
        <v>0</v>
      </c>
    </row>
    <row r="68" spans="1:12" ht="36" x14ac:dyDescent="0.25">
      <c r="A68" s="64">
        <v>57</v>
      </c>
      <c r="B68" s="76" t="s">
        <v>92</v>
      </c>
      <c r="C68" s="25" t="s">
        <v>91</v>
      </c>
      <c r="D68" s="25" t="s">
        <v>45</v>
      </c>
      <c r="E68" s="25">
        <v>20</v>
      </c>
      <c r="F68" s="65"/>
      <c r="G68" s="21"/>
      <c r="H68" s="20">
        <f t="shared" si="2"/>
        <v>0</v>
      </c>
      <c r="I68" s="315"/>
      <c r="J68" s="20">
        <f t="shared" si="3"/>
        <v>0</v>
      </c>
      <c r="K68" s="20">
        <f t="shared" si="4"/>
        <v>0</v>
      </c>
      <c r="L68" s="60">
        <f t="shared" si="5"/>
        <v>0</v>
      </c>
    </row>
    <row r="69" spans="1:12" ht="24" x14ac:dyDescent="0.25">
      <c r="A69" s="64">
        <v>58</v>
      </c>
      <c r="B69" s="26" t="s">
        <v>90</v>
      </c>
      <c r="C69" s="29" t="s">
        <v>51</v>
      </c>
      <c r="D69" s="25" t="s">
        <v>8</v>
      </c>
      <c r="E69" s="25">
        <v>5</v>
      </c>
      <c r="F69" s="65"/>
      <c r="G69" s="21"/>
      <c r="H69" s="20">
        <f t="shared" si="2"/>
        <v>0</v>
      </c>
      <c r="I69" s="315"/>
      <c r="J69" s="20">
        <f t="shared" si="3"/>
        <v>0</v>
      </c>
      <c r="K69" s="20">
        <f t="shared" si="4"/>
        <v>0</v>
      </c>
      <c r="L69" s="60">
        <f t="shared" si="5"/>
        <v>0</v>
      </c>
    </row>
    <row r="70" spans="1:12" x14ac:dyDescent="0.25">
      <c r="A70" s="64">
        <v>59</v>
      </c>
      <c r="B70" s="26" t="s">
        <v>89</v>
      </c>
      <c r="C70" s="25" t="s">
        <v>88</v>
      </c>
      <c r="D70" s="25" t="s">
        <v>8</v>
      </c>
      <c r="E70" s="25">
        <v>20</v>
      </c>
      <c r="F70" s="65"/>
      <c r="G70" s="21"/>
      <c r="H70" s="20">
        <f t="shared" si="2"/>
        <v>0</v>
      </c>
      <c r="I70" s="315"/>
      <c r="J70" s="20">
        <f t="shared" si="3"/>
        <v>0</v>
      </c>
      <c r="K70" s="20">
        <f t="shared" si="4"/>
        <v>0</v>
      </c>
      <c r="L70" s="60">
        <f t="shared" si="5"/>
        <v>0</v>
      </c>
    </row>
    <row r="71" spans="1:12" x14ac:dyDescent="0.25">
      <c r="A71" s="64">
        <v>60</v>
      </c>
      <c r="B71" s="26" t="s">
        <v>87</v>
      </c>
      <c r="C71" s="66" t="s">
        <v>84</v>
      </c>
      <c r="D71" s="25" t="s">
        <v>8</v>
      </c>
      <c r="E71" s="25">
        <v>10</v>
      </c>
      <c r="F71" s="65"/>
      <c r="G71" s="21"/>
      <c r="H71" s="20">
        <f t="shared" si="2"/>
        <v>0</v>
      </c>
      <c r="I71" s="315"/>
      <c r="J71" s="20">
        <f t="shared" si="3"/>
        <v>0</v>
      </c>
      <c r="K71" s="20">
        <f t="shared" si="4"/>
        <v>0</v>
      </c>
      <c r="L71" s="60">
        <f t="shared" si="5"/>
        <v>0</v>
      </c>
    </row>
    <row r="72" spans="1:12" x14ac:dyDescent="0.25">
      <c r="A72" s="64">
        <v>61</v>
      </c>
      <c r="B72" s="26" t="s">
        <v>86</v>
      </c>
      <c r="C72" s="66" t="s">
        <v>84</v>
      </c>
      <c r="D72" s="25" t="s">
        <v>8</v>
      </c>
      <c r="E72" s="25">
        <v>2</v>
      </c>
      <c r="F72" s="65"/>
      <c r="G72" s="21"/>
      <c r="H72" s="20">
        <f t="shared" si="2"/>
        <v>0</v>
      </c>
      <c r="I72" s="315"/>
      <c r="J72" s="20">
        <f t="shared" si="3"/>
        <v>0</v>
      </c>
      <c r="K72" s="20">
        <f t="shared" si="4"/>
        <v>0</v>
      </c>
      <c r="L72" s="60">
        <f t="shared" si="5"/>
        <v>0</v>
      </c>
    </row>
    <row r="73" spans="1:12" x14ac:dyDescent="0.25">
      <c r="A73" s="64">
        <v>62</v>
      </c>
      <c r="B73" s="26" t="s">
        <v>85</v>
      </c>
      <c r="C73" s="66" t="s">
        <v>84</v>
      </c>
      <c r="D73" s="25" t="s">
        <v>8</v>
      </c>
      <c r="E73" s="25">
        <v>6</v>
      </c>
      <c r="F73" s="65"/>
      <c r="G73" s="21"/>
      <c r="H73" s="20">
        <f t="shared" si="2"/>
        <v>0</v>
      </c>
      <c r="I73" s="315"/>
      <c r="J73" s="20">
        <f t="shared" si="3"/>
        <v>0</v>
      </c>
      <c r="K73" s="20">
        <f t="shared" si="4"/>
        <v>0</v>
      </c>
      <c r="L73" s="60">
        <f t="shared" si="5"/>
        <v>0</v>
      </c>
    </row>
    <row r="74" spans="1:12" s="73" customFormat="1" x14ac:dyDescent="0.25">
      <c r="A74" s="64">
        <v>63</v>
      </c>
      <c r="B74" s="26" t="s">
        <v>83</v>
      </c>
      <c r="C74" s="75" t="s">
        <v>82</v>
      </c>
      <c r="D74" s="25" t="s">
        <v>8</v>
      </c>
      <c r="E74" s="25">
        <v>20</v>
      </c>
      <c r="F74" s="74"/>
      <c r="G74" s="21"/>
      <c r="H74" s="20">
        <f t="shared" si="2"/>
        <v>0</v>
      </c>
      <c r="I74" s="316"/>
      <c r="J74" s="20">
        <f t="shared" si="3"/>
        <v>0</v>
      </c>
      <c r="K74" s="20">
        <f t="shared" si="4"/>
        <v>0</v>
      </c>
      <c r="L74" s="60">
        <f t="shared" si="5"/>
        <v>0</v>
      </c>
    </row>
    <row r="75" spans="1:12" s="73" customFormat="1" x14ac:dyDescent="0.25">
      <c r="A75" s="64">
        <v>64</v>
      </c>
      <c r="B75" s="26" t="s">
        <v>372</v>
      </c>
      <c r="C75" s="75"/>
      <c r="D75" s="25"/>
      <c r="E75" s="25"/>
      <c r="F75" s="74"/>
      <c r="G75" s="21"/>
      <c r="H75" s="20"/>
      <c r="I75" s="316"/>
      <c r="J75" s="20"/>
      <c r="K75" s="20"/>
      <c r="L75" s="60"/>
    </row>
    <row r="76" spans="1:12" ht="76.5" x14ac:dyDescent="0.25">
      <c r="A76" s="64">
        <v>65</v>
      </c>
      <c r="B76" s="72" t="s">
        <v>81</v>
      </c>
      <c r="C76" s="71" t="s">
        <v>80</v>
      </c>
      <c r="D76" s="25" t="s">
        <v>79</v>
      </c>
      <c r="E76" s="25">
        <v>10</v>
      </c>
      <c r="F76" s="65"/>
      <c r="G76" s="21"/>
      <c r="H76" s="20">
        <f t="shared" si="2"/>
        <v>0</v>
      </c>
      <c r="I76" s="315"/>
      <c r="J76" s="20">
        <f t="shared" si="3"/>
        <v>0</v>
      </c>
      <c r="K76" s="20">
        <f t="shared" si="4"/>
        <v>0</v>
      </c>
      <c r="L76" s="60">
        <f t="shared" si="5"/>
        <v>0</v>
      </c>
    </row>
    <row r="77" spans="1:12" ht="36" x14ac:dyDescent="0.25">
      <c r="A77" s="64">
        <v>66</v>
      </c>
      <c r="B77" s="26" t="s">
        <v>363</v>
      </c>
      <c r="C77" s="25" t="s">
        <v>75</v>
      </c>
      <c r="D77" s="25" t="s">
        <v>8</v>
      </c>
      <c r="E77" s="25">
        <v>5</v>
      </c>
      <c r="F77" s="65"/>
      <c r="G77" s="21"/>
      <c r="H77" s="20">
        <f t="shared" si="2"/>
        <v>0</v>
      </c>
      <c r="I77" s="315"/>
      <c r="J77" s="20">
        <f t="shared" si="3"/>
        <v>0</v>
      </c>
      <c r="K77" s="20">
        <f t="shared" ref="K77:K99" si="6">ROUND(J77+G77,2)</f>
        <v>0</v>
      </c>
      <c r="L77" s="60">
        <f t="shared" ref="L77:L99" si="7">K77*E77</f>
        <v>0</v>
      </c>
    </row>
    <row r="78" spans="1:12" x14ac:dyDescent="0.25">
      <c r="A78" s="64">
        <v>67</v>
      </c>
      <c r="B78" s="68" t="s">
        <v>78</v>
      </c>
      <c r="C78" s="69" t="s">
        <v>75</v>
      </c>
      <c r="D78" s="25" t="s">
        <v>8</v>
      </c>
      <c r="E78" s="25">
        <v>15</v>
      </c>
      <c r="F78" s="65"/>
      <c r="G78" s="21"/>
      <c r="H78" s="20">
        <f t="shared" si="2"/>
        <v>0</v>
      </c>
      <c r="I78" s="315"/>
      <c r="J78" s="20">
        <f t="shared" si="3"/>
        <v>0</v>
      </c>
      <c r="K78" s="20">
        <f t="shared" si="6"/>
        <v>0</v>
      </c>
      <c r="L78" s="60">
        <f t="shared" si="7"/>
        <v>0</v>
      </c>
    </row>
    <row r="79" spans="1:12" x14ac:dyDescent="0.25">
      <c r="A79" s="64">
        <v>68</v>
      </c>
      <c r="B79" s="68" t="s">
        <v>77</v>
      </c>
      <c r="C79" s="69" t="s">
        <v>75</v>
      </c>
      <c r="D79" s="25" t="s">
        <v>8</v>
      </c>
      <c r="E79" s="25">
        <v>1</v>
      </c>
      <c r="F79" s="65"/>
      <c r="G79" s="21"/>
      <c r="H79" s="20">
        <f t="shared" ref="H79:H99" si="8">G79*E79</f>
        <v>0</v>
      </c>
      <c r="I79" s="315"/>
      <c r="J79" s="20">
        <f t="shared" ref="J79:J99" si="9">I79*G79</f>
        <v>0</v>
      </c>
      <c r="K79" s="20">
        <f t="shared" si="6"/>
        <v>0</v>
      </c>
      <c r="L79" s="60">
        <f t="shared" si="7"/>
        <v>0</v>
      </c>
    </row>
    <row r="80" spans="1:12" x14ac:dyDescent="0.25">
      <c r="A80" s="64">
        <v>69</v>
      </c>
      <c r="B80" s="68" t="s">
        <v>76</v>
      </c>
      <c r="C80" s="69" t="s">
        <v>75</v>
      </c>
      <c r="D80" s="25" t="s">
        <v>8</v>
      </c>
      <c r="E80" s="25">
        <v>15</v>
      </c>
      <c r="F80" s="65"/>
      <c r="G80" s="21"/>
      <c r="H80" s="20">
        <f t="shared" si="8"/>
        <v>0</v>
      </c>
      <c r="I80" s="315"/>
      <c r="J80" s="20">
        <f t="shared" si="9"/>
        <v>0</v>
      </c>
      <c r="K80" s="20">
        <f t="shared" si="6"/>
        <v>0</v>
      </c>
      <c r="L80" s="60">
        <f t="shared" si="7"/>
        <v>0</v>
      </c>
    </row>
    <row r="81" spans="1:12" ht="72" x14ac:dyDescent="0.25">
      <c r="A81" s="64">
        <v>70</v>
      </c>
      <c r="B81" s="68" t="s">
        <v>74</v>
      </c>
      <c r="C81" s="25" t="s">
        <v>73</v>
      </c>
      <c r="D81" s="25" t="s">
        <v>8</v>
      </c>
      <c r="E81" s="25">
        <v>20</v>
      </c>
      <c r="F81" s="65"/>
      <c r="G81" s="21"/>
      <c r="H81" s="20">
        <f t="shared" si="8"/>
        <v>0</v>
      </c>
      <c r="I81" s="315"/>
      <c r="J81" s="20">
        <f t="shared" si="9"/>
        <v>0</v>
      </c>
      <c r="K81" s="20">
        <f t="shared" si="6"/>
        <v>0</v>
      </c>
      <c r="L81" s="60">
        <f t="shared" si="7"/>
        <v>0</v>
      </c>
    </row>
    <row r="82" spans="1:12" x14ac:dyDescent="0.25">
      <c r="A82" s="64">
        <v>71</v>
      </c>
      <c r="B82" s="68" t="s">
        <v>72</v>
      </c>
      <c r="C82" s="25" t="s">
        <v>71</v>
      </c>
      <c r="D82" s="25" t="s">
        <v>8</v>
      </c>
      <c r="E82" s="25">
        <v>20</v>
      </c>
      <c r="F82" s="65"/>
      <c r="G82" s="21"/>
      <c r="H82" s="20">
        <f t="shared" si="8"/>
        <v>0</v>
      </c>
      <c r="I82" s="315"/>
      <c r="J82" s="20">
        <f t="shared" si="9"/>
        <v>0</v>
      </c>
      <c r="K82" s="20">
        <f t="shared" si="6"/>
        <v>0</v>
      </c>
      <c r="L82" s="60">
        <f t="shared" si="7"/>
        <v>0</v>
      </c>
    </row>
    <row r="83" spans="1:12" ht="24" x14ac:dyDescent="0.25">
      <c r="A83" s="64">
        <v>72</v>
      </c>
      <c r="B83" s="68" t="s">
        <v>70</v>
      </c>
      <c r="C83" s="71" t="s">
        <v>69</v>
      </c>
      <c r="D83" s="25" t="s">
        <v>8</v>
      </c>
      <c r="E83" s="25">
        <v>15</v>
      </c>
      <c r="F83" s="65"/>
      <c r="G83" s="21"/>
      <c r="H83" s="20">
        <f t="shared" si="8"/>
        <v>0</v>
      </c>
      <c r="I83" s="315"/>
      <c r="J83" s="20">
        <f t="shared" si="9"/>
        <v>0</v>
      </c>
      <c r="K83" s="20">
        <f t="shared" si="6"/>
        <v>0</v>
      </c>
      <c r="L83" s="60">
        <f t="shared" si="7"/>
        <v>0</v>
      </c>
    </row>
    <row r="84" spans="1:12" ht="36" x14ac:dyDescent="0.25">
      <c r="A84" s="64">
        <v>73</v>
      </c>
      <c r="B84" s="26" t="s">
        <v>68</v>
      </c>
      <c r="C84" s="25" t="s">
        <v>65</v>
      </c>
      <c r="D84" s="25" t="s">
        <v>11</v>
      </c>
      <c r="E84" s="25">
        <v>20</v>
      </c>
      <c r="F84" s="65"/>
      <c r="G84" s="21"/>
      <c r="H84" s="20">
        <f t="shared" si="8"/>
        <v>0</v>
      </c>
      <c r="I84" s="315"/>
      <c r="J84" s="20">
        <f t="shared" si="9"/>
        <v>0</v>
      </c>
      <c r="K84" s="20">
        <f t="shared" si="6"/>
        <v>0</v>
      </c>
      <c r="L84" s="60">
        <f t="shared" si="7"/>
        <v>0</v>
      </c>
    </row>
    <row r="85" spans="1:12" ht="36" x14ac:dyDescent="0.25">
      <c r="A85" s="64">
        <v>74</v>
      </c>
      <c r="B85" s="26" t="s">
        <v>67</v>
      </c>
      <c r="C85" s="25" t="s">
        <v>65</v>
      </c>
      <c r="D85" s="25" t="s">
        <v>11</v>
      </c>
      <c r="E85" s="25">
        <v>20</v>
      </c>
      <c r="F85" s="65"/>
      <c r="G85" s="21"/>
      <c r="H85" s="20">
        <f t="shared" si="8"/>
        <v>0</v>
      </c>
      <c r="I85" s="315"/>
      <c r="J85" s="20">
        <f t="shared" si="9"/>
        <v>0</v>
      </c>
      <c r="K85" s="20">
        <f t="shared" si="6"/>
        <v>0</v>
      </c>
      <c r="L85" s="60">
        <f t="shared" si="7"/>
        <v>0</v>
      </c>
    </row>
    <row r="86" spans="1:12" ht="36" x14ac:dyDescent="0.25">
      <c r="A86" s="64">
        <v>75</v>
      </c>
      <c r="B86" s="26" t="s">
        <v>66</v>
      </c>
      <c r="C86" s="25" t="s">
        <v>65</v>
      </c>
      <c r="D86" s="25" t="s">
        <v>11</v>
      </c>
      <c r="E86" s="25">
        <v>20</v>
      </c>
      <c r="F86" s="65"/>
      <c r="G86" s="21"/>
      <c r="H86" s="20">
        <f t="shared" si="8"/>
        <v>0</v>
      </c>
      <c r="I86" s="315"/>
      <c r="J86" s="20">
        <f t="shared" si="9"/>
        <v>0</v>
      </c>
      <c r="K86" s="20">
        <f t="shared" si="6"/>
        <v>0</v>
      </c>
      <c r="L86" s="60">
        <f t="shared" si="7"/>
        <v>0</v>
      </c>
    </row>
    <row r="87" spans="1:12" x14ac:dyDescent="0.25">
      <c r="A87" s="64">
        <v>76</v>
      </c>
      <c r="B87" s="68" t="s">
        <v>64</v>
      </c>
      <c r="C87" s="25" t="s">
        <v>63</v>
      </c>
      <c r="D87" s="25" t="s">
        <v>8</v>
      </c>
      <c r="E87" s="25">
        <v>15</v>
      </c>
      <c r="F87" s="65"/>
      <c r="G87" s="21"/>
      <c r="H87" s="20">
        <f t="shared" si="8"/>
        <v>0</v>
      </c>
      <c r="I87" s="315"/>
      <c r="J87" s="20">
        <f t="shared" si="9"/>
        <v>0</v>
      </c>
      <c r="K87" s="20">
        <f t="shared" si="6"/>
        <v>0</v>
      </c>
      <c r="L87" s="60">
        <f t="shared" si="7"/>
        <v>0</v>
      </c>
    </row>
    <row r="88" spans="1:12" ht="24" x14ac:dyDescent="0.25">
      <c r="A88" s="64">
        <v>77</v>
      </c>
      <c r="B88" s="68" t="s">
        <v>62</v>
      </c>
      <c r="C88" s="25" t="s">
        <v>61</v>
      </c>
      <c r="D88" s="25" t="s">
        <v>8</v>
      </c>
      <c r="E88" s="25">
        <v>15</v>
      </c>
      <c r="F88" s="65"/>
      <c r="G88" s="21"/>
      <c r="H88" s="20">
        <f t="shared" si="8"/>
        <v>0</v>
      </c>
      <c r="I88" s="315"/>
      <c r="J88" s="20">
        <f t="shared" si="9"/>
        <v>0</v>
      </c>
      <c r="K88" s="20">
        <f t="shared" si="6"/>
        <v>0</v>
      </c>
      <c r="L88" s="60">
        <f t="shared" si="7"/>
        <v>0</v>
      </c>
    </row>
    <row r="89" spans="1:12" ht="24" x14ac:dyDescent="0.25">
      <c r="A89" s="64">
        <v>78</v>
      </c>
      <c r="B89" s="70" t="s">
        <v>60</v>
      </c>
      <c r="C89" s="25" t="s">
        <v>58</v>
      </c>
      <c r="D89" s="25" t="s">
        <v>45</v>
      </c>
      <c r="E89" s="25">
        <v>150</v>
      </c>
      <c r="F89" s="65"/>
      <c r="G89" s="21"/>
      <c r="H89" s="20">
        <f t="shared" si="8"/>
        <v>0</v>
      </c>
      <c r="I89" s="315"/>
      <c r="J89" s="20">
        <f t="shared" si="9"/>
        <v>0</v>
      </c>
      <c r="K89" s="20">
        <f t="shared" si="6"/>
        <v>0</v>
      </c>
      <c r="L89" s="60">
        <f t="shared" si="7"/>
        <v>0</v>
      </c>
    </row>
    <row r="90" spans="1:12" x14ac:dyDescent="0.25">
      <c r="A90" s="64">
        <v>79</v>
      </c>
      <c r="B90" s="68" t="s">
        <v>59</v>
      </c>
      <c r="C90" s="69" t="s">
        <v>58</v>
      </c>
      <c r="D90" s="25" t="s">
        <v>45</v>
      </c>
      <c r="E90" s="25">
        <v>150</v>
      </c>
      <c r="F90" s="65"/>
      <c r="G90" s="21"/>
      <c r="H90" s="20">
        <f t="shared" si="8"/>
        <v>0</v>
      </c>
      <c r="I90" s="315"/>
      <c r="J90" s="20">
        <f t="shared" si="9"/>
        <v>0</v>
      </c>
      <c r="K90" s="20">
        <f t="shared" si="6"/>
        <v>0</v>
      </c>
      <c r="L90" s="60">
        <f t="shared" si="7"/>
        <v>0</v>
      </c>
    </row>
    <row r="91" spans="1:12" x14ac:dyDescent="0.25">
      <c r="A91" s="64">
        <v>80</v>
      </c>
      <c r="B91" s="68" t="s">
        <v>364</v>
      </c>
      <c r="C91" s="25" t="s">
        <v>55</v>
      </c>
      <c r="D91" s="25" t="s">
        <v>8</v>
      </c>
      <c r="E91" s="25">
        <v>20</v>
      </c>
      <c r="F91" s="65"/>
      <c r="G91" s="21"/>
      <c r="H91" s="20">
        <f t="shared" si="8"/>
        <v>0</v>
      </c>
      <c r="I91" s="315"/>
      <c r="J91" s="20">
        <f t="shared" si="9"/>
        <v>0</v>
      </c>
      <c r="K91" s="20">
        <f t="shared" si="6"/>
        <v>0</v>
      </c>
      <c r="L91" s="60">
        <f t="shared" si="7"/>
        <v>0</v>
      </c>
    </row>
    <row r="92" spans="1:12" x14ac:dyDescent="0.25">
      <c r="A92" s="64">
        <v>81</v>
      </c>
      <c r="B92" s="68" t="s">
        <v>57</v>
      </c>
      <c r="C92" s="25" t="s">
        <v>55</v>
      </c>
      <c r="D92" s="25" t="s">
        <v>8</v>
      </c>
      <c r="E92" s="25">
        <v>30</v>
      </c>
      <c r="F92" s="65"/>
      <c r="G92" s="21"/>
      <c r="H92" s="20">
        <f t="shared" si="8"/>
        <v>0</v>
      </c>
      <c r="I92" s="315"/>
      <c r="J92" s="20">
        <f t="shared" si="9"/>
        <v>0</v>
      </c>
      <c r="K92" s="20">
        <f t="shared" si="6"/>
        <v>0</v>
      </c>
      <c r="L92" s="60">
        <f t="shared" si="7"/>
        <v>0</v>
      </c>
    </row>
    <row r="93" spans="1:12" x14ac:dyDescent="0.25">
      <c r="A93" s="64">
        <v>82</v>
      </c>
      <c r="B93" s="68" t="s">
        <v>56</v>
      </c>
      <c r="C93" s="25" t="s">
        <v>55</v>
      </c>
      <c r="D93" s="25" t="s">
        <v>8</v>
      </c>
      <c r="E93" s="25">
        <v>5</v>
      </c>
      <c r="F93" s="65"/>
      <c r="G93" s="21"/>
      <c r="H93" s="20">
        <f t="shared" si="8"/>
        <v>0</v>
      </c>
      <c r="I93" s="315"/>
      <c r="J93" s="20">
        <f t="shared" si="9"/>
        <v>0</v>
      </c>
      <c r="K93" s="20">
        <f t="shared" si="6"/>
        <v>0</v>
      </c>
      <c r="L93" s="60">
        <f t="shared" si="7"/>
        <v>0</v>
      </c>
    </row>
    <row r="94" spans="1:12" ht="24" x14ac:dyDescent="0.25">
      <c r="A94" s="64">
        <v>83</v>
      </c>
      <c r="B94" s="26" t="s">
        <v>54</v>
      </c>
      <c r="C94" s="25" t="s">
        <v>53</v>
      </c>
      <c r="D94" s="25" t="s">
        <v>11</v>
      </c>
      <c r="E94" s="25">
        <v>25</v>
      </c>
      <c r="F94" s="65"/>
      <c r="G94" s="21"/>
      <c r="H94" s="20">
        <f t="shared" si="8"/>
        <v>0</v>
      </c>
      <c r="I94" s="315"/>
      <c r="J94" s="20">
        <f t="shared" si="9"/>
        <v>0</v>
      </c>
      <c r="K94" s="20">
        <f t="shared" si="6"/>
        <v>0</v>
      </c>
      <c r="L94" s="60">
        <f t="shared" si="7"/>
        <v>0</v>
      </c>
    </row>
    <row r="95" spans="1:12" x14ac:dyDescent="0.25">
      <c r="A95" s="64">
        <v>84</v>
      </c>
      <c r="B95" s="68" t="s">
        <v>52</v>
      </c>
      <c r="C95" s="66" t="s">
        <v>51</v>
      </c>
      <c r="D95" s="25" t="s">
        <v>8</v>
      </c>
      <c r="E95" s="25">
        <v>4</v>
      </c>
      <c r="F95" s="65"/>
      <c r="G95" s="21"/>
      <c r="H95" s="20">
        <f t="shared" si="8"/>
        <v>0</v>
      </c>
      <c r="I95" s="315"/>
      <c r="J95" s="20">
        <f t="shared" si="9"/>
        <v>0</v>
      </c>
      <c r="K95" s="20">
        <f t="shared" si="6"/>
        <v>0</v>
      </c>
      <c r="L95" s="60">
        <f t="shared" si="7"/>
        <v>0</v>
      </c>
    </row>
    <row r="96" spans="1:12" x14ac:dyDescent="0.25">
      <c r="A96" s="64">
        <v>85</v>
      </c>
      <c r="B96" s="68" t="s">
        <v>371</v>
      </c>
      <c r="C96" s="25" t="s">
        <v>12</v>
      </c>
      <c r="D96" s="25" t="s">
        <v>8</v>
      </c>
      <c r="E96" s="25">
        <v>80</v>
      </c>
      <c r="F96" s="65"/>
      <c r="G96" s="21"/>
      <c r="H96" s="20">
        <f t="shared" si="8"/>
        <v>0</v>
      </c>
      <c r="I96" s="315"/>
      <c r="J96" s="20">
        <f t="shared" si="9"/>
        <v>0</v>
      </c>
      <c r="K96" s="20">
        <f t="shared" si="6"/>
        <v>0</v>
      </c>
      <c r="L96" s="60">
        <f t="shared" si="7"/>
        <v>0</v>
      </c>
    </row>
    <row r="97" spans="1:25" ht="24" x14ac:dyDescent="0.25">
      <c r="A97" s="64">
        <v>86</v>
      </c>
      <c r="B97" s="67" t="s">
        <v>50</v>
      </c>
      <c r="C97" s="66" t="s">
        <v>48</v>
      </c>
      <c r="D97" s="25" t="s">
        <v>8</v>
      </c>
      <c r="E97" s="25">
        <v>20</v>
      </c>
      <c r="F97" s="65"/>
      <c r="G97" s="21"/>
      <c r="H97" s="20">
        <f t="shared" si="8"/>
        <v>0</v>
      </c>
      <c r="I97" s="315"/>
      <c r="J97" s="20">
        <f t="shared" si="9"/>
        <v>0</v>
      </c>
      <c r="K97" s="20">
        <f t="shared" si="6"/>
        <v>0</v>
      </c>
      <c r="L97" s="60">
        <f t="shared" si="7"/>
        <v>0</v>
      </c>
    </row>
    <row r="98" spans="1:25" ht="24" x14ac:dyDescent="0.25">
      <c r="A98" s="64">
        <v>87</v>
      </c>
      <c r="B98" s="26" t="s">
        <v>49</v>
      </c>
      <c r="C98" s="66" t="s">
        <v>48</v>
      </c>
      <c r="D98" s="25" t="s">
        <v>8</v>
      </c>
      <c r="E98" s="25">
        <v>10</v>
      </c>
      <c r="F98" s="65"/>
      <c r="G98" s="21"/>
      <c r="H98" s="20">
        <f t="shared" si="8"/>
        <v>0</v>
      </c>
      <c r="I98" s="315"/>
      <c r="J98" s="20">
        <f t="shared" si="9"/>
        <v>0</v>
      </c>
      <c r="K98" s="20">
        <f t="shared" si="6"/>
        <v>0</v>
      </c>
      <c r="L98" s="60">
        <f t="shared" si="7"/>
        <v>0</v>
      </c>
    </row>
    <row r="99" spans="1:25" ht="24.75" thickBot="1" x14ac:dyDescent="0.3">
      <c r="A99" s="64">
        <v>88</v>
      </c>
      <c r="B99" s="63" t="s">
        <v>47</v>
      </c>
      <c r="C99" s="62" t="s">
        <v>46</v>
      </c>
      <c r="D99" s="16" t="s">
        <v>45</v>
      </c>
      <c r="E99" s="16">
        <v>30</v>
      </c>
      <c r="F99" s="61"/>
      <c r="G99" s="21"/>
      <c r="H99" s="20">
        <f t="shared" si="8"/>
        <v>0</v>
      </c>
      <c r="I99" s="317"/>
      <c r="J99" s="20">
        <f t="shared" si="9"/>
        <v>0</v>
      </c>
      <c r="K99" s="20">
        <f t="shared" si="6"/>
        <v>0</v>
      </c>
      <c r="L99" s="60">
        <f t="shared" si="7"/>
        <v>0</v>
      </c>
    </row>
    <row r="100" spans="1:25" ht="15.75" thickBot="1" x14ac:dyDescent="0.3">
      <c r="A100" s="243" t="s">
        <v>44</v>
      </c>
      <c r="B100" s="244"/>
      <c r="C100" s="244"/>
      <c r="D100" s="244"/>
      <c r="E100" s="244"/>
      <c r="F100" s="244"/>
      <c r="G100" s="59" t="s">
        <v>6</v>
      </c>
      <c r="H100" s="308">
        <f>SUM(H12:H99)</f>
        <v>0</v>
      </c>
      <c r="I100" s="59" t="s">
        <v>6</v>
      </c>
      <c r="J100" s="58" t="s">
        <v>6</v>
      </c>
      <c r="K100" s="58" t="s">
        <v>6</v>
      </c>
      <c r="L100" s="57">
        <f>SUM(L12:L99)</f>
        <v>0</v>
      </c>
    </row>
    <row r="101" spans="1:25" ht="7.5" customHeight="1" x14ac:dyDescent="0.25"/>
    <row r="102" spans="1:25" x14ac:dyDescent="0.25">
      <c r="A102" s="309" t="s">
        <v>5</v>
      </c>
      <c r="B102" s="53"/>
      <c r="C102" s="53"/>
      <c r="D102" s="53"/>
      <c r="E102" s="53"/>
      <c r="F102" s="3"/>
      <c r="G102" s="52"/>
      <c r="H102" s="52"/>
      <c r="I102" s="52"/>
      <c r="J102" s="52"/>
      <c r="K102" s="52"/>
      <c r="L102" s="3"/>
      <c r="M102" s="3"/>
      <c r="N102" s="3"/>
      <c r="O102" s="3"/>
      <c r="P102" s="56"/>
      <c r="Q102" s="55"/>
      <c r="R102" s="55"/>
      <c r="S102" s="55"/>
      <c r="T102" s="55"/>
      <c r="U102" s="54"/>
      <c r="V102" s="245"/>
      <c r="W102" s="245"/>
      <c r="X102" s="245"/>
      <c r="Y102" s="245"/>
    </row>
    <row r="103" spans="1:25" x14ac:dyDescent="0.25">
      <c r="A103" s="53"/>
      <c r="B103" s="53"/>
      <c r="C103" s="53"/>
      <c r="D103" s="53"/>
      <c r="E103" s="53"/>
      <c r="F103" s="3"/>
      <c r="G103" s="52"/>
      <c r="H103" s="52"/>
      <c r="I103" s="52"/>
      <c r="J103" s="52"/>
      <c r="K103" s="52"/>
      <c r="L103" s="3"/>
      <c r="M103" s="3"/>
      <c r="N103" s="3"/>
      <c r="O103" s="3"/>
      <c r="P103" s="51"/>
      <c r="Q103" s="51"/>
      <c r="R103" s="51"/>
      <c r="S103" s="51"/>
      <c r="T103" s="51"/>
      <c r="U103" s="45"/>
      <c r="V103" s="246"/>
      <c r="W103" s="246"/>
      <c r="X103" s="246"/>
      <c r="Y103" s="246"/>
    </row>
    <row r="104" spans="1:25" x14ac:dyDescent="0.25">
      <c r="A104" s="247" t="s">
        <v>4</v>
      </c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3"/>
      <c r="N104" s="3"/>
      <c r="O104" s="3"/>
    </row>
    <row r="105" spans="1:2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2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25" x14ac:dyDescent="0.25">
      <c r="A107" s="3" t="s">
        <v>3</v>
      </c>
      <c r="B107" s="3"/>
      <c r="C107" s="3"/>
      <c r="D107" s="3"/>
      <c r="E107" s="3"/>
      <c r="F107" s="3"/>
      <c r="G107" s="3" t="s">
        <v>2</v>
      </c>
      <c r="H107" s="3"/>
      <c r="I107" s="3"/>
      <c r="J107" s="3"/>
      <c r="K107" s="3"/>
      <c r="L107" s="3"/>
      <c r="M107" s="3"/>
      <c r="N107" s="3"/>
      <c r="O107" s="3"/>
    </row>
    <row r="108" spans="1:25" x14ac:dyDescent="0.25">
      <c r="A108" s="50" t="s">
        <v>1</v>
      </c>
      <c r="B108" s="50"/>
      <c r="C108" s="45"/>
      <c r="D108" s="45"/>
      <c r="E108" s="45"/>
      <c r="F108" s="45"/>
      <c r="G108" s="241" t="s">
        <v>0</v>
      </c>
      <c r="H108" s="241"/>
      <c r="I108" s="241"/>
      <c r="J108" s="241"/>
      <c r="K108" s="241"/>
      <c r="L108" s="241"/>
      <c r="M108" s="3"/>
      <c r="N108" s="3"/>
      <c r="O108" s="3"/>
    </row>
    <row r="111" spans="1:25" x14ac:dyDescent="0.25">
      <c r="B111" s="49"/>
    </row>
    <row r="112" spans="1:25" x14ac:dyDescent="0.25">
      <c r="B112" s="48"/>
    </row>
  </sheetData>
  <mergeCells count="11">
    <mergeCell ref="I9:J9"/>
    <mergeCell ref="A1:B1"/>
    <mergeCell ref="D1:E1"/>
    <mergeCell ref="K1:L1"/>
    <mergeCell ref="A4:L4"/>
    <mergeCell ref="A6:C6"/>
    <mergeCell ref="A100:F100"/>
    <mergeCell ref="V102:Y102"/>
    <mergeCell ref="V103:Y103"/>
    <mergeCell ref="A104:L104"/>
    <mergeCell ref="G108:L108"/>
  </mergeCells>
  <hyperlinks>
    <hyperlink ref="C16" r:id="rId1" display="http://www.portalzp.pl/kody-cpv/szczegoly/pieczywo-776/"/>
  </hyperlinks>
  <pageMargins left="0.23622047244094491" right="0.23622047244094491" top="0.35433070866141736" bottom="0.15748031496062992" header="0" footer="0"/>
  <pageSetup paperSize="9" scale="51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I12" sqref="I12:I27"/>
    </sheetView>
  </sheetViews>
  <sheetFormatPr defaultRowHeight="15" x14ac:dyDescent="0.25"/>
  <cols>
    <col min="1" max="1" width="3.28515625" customWidth="1"/>
    <col min="2" max="2" width="59" customWidth="1"/>
    <col min="3" max="3" width="10.28515625" customWidth="1"/>
    <col min="4" max="4" width="9.7109375" customWidth="1"/>
    <col min="5" max="5" width="5.28515625" customWidth="1"/>
    <col min="6" max="6" width="11" customWidth="1"/>
    <col min="7" max="7" width="12" customWidth="1"/>
    <col min="8" max="8" width="7.85546875" customWidth="1"/>
    <col min="9" max="9" width="3" customWidth="1"/>
    <col min="10" max="10" width="7.7109375" customWidth="1"/>
    <col min="11" max="11" width="13.140625" customWidth="1"/>
    <col min="12" max="12" width="15.140625" customWidth="1"/>
  </cols>
  <sheetData>
    <row r="1" spans="1:12" x14ac:dyDescent="0.25">
      <c r="A1" s="236" t="s">
        <v>43</v>
      </c>
      <c r="B1" s="236"/>
      <c r="C1" s="45"/>
      <c r="D1" s="241"/>
      <c r="E1" s="241"/>
      <c r="K1" s="241" t="s">
        <v>375</v>
      </c>
      <c r="L1" s="241"/>
    </row>
    <row r="2" spans="1:12" x14ac:dyDescent="0.25">
      <c r="A2" s="47" t="s">
        <v>174</v>
      </c>
      <c r="B2" s="45"/>
      <c r="C2" s="45"/>
      <c r="D2" s="46"/>
      <c r="E2" s="46"/>
      <c r="K2" s="46"/>
      <c r="L2" s="46"/>
    </row>
    <row r="3" spans="1:12" x14ac:dyDescent="0.25">
      <c r="A3" s="45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" x14ac:dyDescent="0.25">
      <c r="A5" s="242" t="s">
        <v>39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7" spans="1:12" x14ac:dyDescent="0.25">
      <c r="A7" s="122" t="s">
        <v>199</v>
      </c>
    </row>
    <row r="8" spans="1:12" x14ac:dyDescent="0.25">
      <c r="A8" s="99" t="s">
        <v>198</v>
      </c>
    </row>
    <row r="9" spans="1:12" ht="15.75" thickBot="1" x14ac:dyDescent="0.3">
      <c r="A9" s="97"/>
    </row>
    <row r="10" spans="1:12" s="89" customFormat="1" ht="15.75" thickBot="1" x14ac:dyDescent="0.3">
      <c r="A10" s="239" t="s">
        <v>36</v>
      </c>
      <c r="B10" s="228" t="s">
        <v>35</v>
      </c>
      <c r="C10" s="228" t="s">
        <v>34</v>
      </c>
      <c r="D10" s="228" t="s">
        <v>33</v>
      </c>
      <c r="E10" s="228" t="s">
        <v>32</v>
      </c>
      <c r="F10" s="228" t="s">
        <v>31</v>
      </c>
      <c r="G10" s="228" t="s">
        <v>30</v>
      </c>
      <c r="H10" s="228" t="s">
        <v>29</v>
      </c>
      <c r="I10" s="232" t="s">
        <v>28</v>
      </c>
      <c r="J10" s="233"/>
      <c r="K10" s="228" t="s">
        <v>27</v>
      </c>
      <c r="L10" s="230" t="s">
        <v>26</v>
      </c>
    </row>
    <row r="11" spans="1:12" s="89" customFormat="1" ht="25.5" customHeight="1" thickBot="1" x14ac:dyDescent="0.3">
      <c r="A11" s="253"/>
      <c r="B11" s="251"/>
      <c r="C11" s="251"/>
      <c r="D11" s="251"/>
      <c r="E11" s="251"/>
      <c r="F11" s="251"/>
      <c r="G11" s="251"/>
      <c r="H11" s="251"/>
      <c r="I11" s="90" t="s">
        <v>25</v>
      </c>
      <c r="J11" s="90" t="s">
        <v>24</v>
      </c>
      <c r="K11" s="251"/>
      <c r="L11" s="252"/>
    </row>
    <row r="12" spans="1:12" ht="24" x14ac:dyDescent="0.25">
      <c r="A12" s="118">
        <v>1</v>
      </c>
      <c r="B12" s="117" t="s">
        <v>197</v>
      </c>
      <c r="C12" s="85" t="s">
        <v>184</v>
      </c>
      <c r="D12" s="85" t="s">
        <v>8</v>
      </c>
      <c r="E12" s="85">
        <v>360</v>
      </c>
      <c r="F12" s="116"/>
      <c r="G12" s="115"/>
      <c r="H12" s="115">
        <f>G12*E12</f>
        <v>0</v>
      </c>
      <c r="I12" s="116"/>
      <c r="J12" s="114">
        <f>I12+G12</f>
        <v>0</v>
      </c>
      <c r="K12" s="114">
        <f t="shared" ref="K12:K27" si="0">ROUND(J12+G12,2)</f>
        <v>0</v>
      </c>
      <c r="L12" s="113">
        <f t="shared" ref="L12:L27" si="1">K12*E12</f>
        <v>0</v>
      </c>
    </row>
    <row r="13" spans="1:12" x14ac:dyDescent="0.25">
      <c r="A13" s="111">
        <v>2</v>
      </c>
      <c r="B13" s="70" t="s">
        <v>196</v>
      </c>
      <c r="C13" s="25" t="s">
        <v>184</v>
      </c>
      <c r="D13" s="25" t="s">
        <v>8</v>
      </c>
      <c r="E13" s="25">
        <v>190</v>
      </c>
      <c r="F13" s="110"/>
      <c r="G13" s="103"/>
      <c r="H13" s="103">
        <f>G13*E13</f>
        <v>0</v>
      </c>
      <c r="I13" s="110"/>
      <c r="J13" s="21">
        <f t="shared" ref="J13:J27" si="2">I13*G13</f>
        <v>0</v>
      </c>
      <c r="K13" s="21">
        <f t="shared" si="0"/>
        <v>0</v>
      </c>
      <c r="L13" s="102">
        <f t="shared" si="1"/>
        <v>0</v>
      </c>
    </row>
    <row r="14" spans="1:12" ht="24" x14ac:dyDescent="0.25">
      <c r="A14" s="111">
        <v>3</v>
      </c>
      <c r="B14" s="70" t="s">
        <v>195</v>
      </c>
      <c r="C14" s="25" t="s">
        <v>134</v>
      </c>
      <c r="D14" s="25" t="s">
        <v>8</v>
      </c>
      <c r="E14" s="25">
        <v>60</v>
      </c>
      <c r="F14" s="110"/>
      <c r="G14" s="103"/>
      <c r="H14" s="103">
        <f t="shared" ref="H14:H27" si="3">G14*E14</f>
        <v>0</v>
      </c>
      <c r="I14" s="110"/>
      <c r="J14" s="21">
        <f t="shared" si="2"/>
        <v>0</v>
      </c>
      <c r="K14" s="21">
        <f t="shared" si="0"/>
        <v>0</v>
      </c>
      <c r="L14" s="102">
        <f t="shared" si="1"/>
        <v>0</v>
      </c>
    </row>
    <row r="15" spans="1:12" x14ac:dyDescent="0.25">
      <c r="A15" s="111">
        <v>4</v>
      </c>
      <c r="B15" s="70" t="s">
        <v>194</v>
      </c>
      <c r="C15" s="25" t="s">
        <v>189</v>
      </c>
      <c r="D15" s="25" t="s">
        <v>8</v>
      </c>
      <c r="E15" s="25">
        <v>50</v>
      </c>
      <c r="F15" s="110"/>
      <c r="G15" s="103"/>
      <c r="H15" s="103">
        <f t="shared" si="3"/>
        <v>0</v>
      </c>
      <c r="I15" s="110"/>
      <c r="J15" s="21">
        <f t="shared" si="2"/>
        <v>0</v>
      </c>
      <c r="K15" s="21">
        <f t="shared" si="0"/>
        <v>0</v>
      </c>
      <c r="L15" s="102">
        <f t="shared" si="1"/>
        <v>0</v>
      </c>
    </row>
    <row r="16" spans="1:12" x14ac:dyDescent="0.25">
      <c r="A16" s="111">
        <v>5</v>
      </c>
      <c r="B16" s="70" t="s">
        <v>193</v>
      </c>
      <c r="C16" s="25" t="s">
        <v>189</v>
      </c>
      <c r="D16" s="25" t="s">
        <v>8</v>
      </c>
      <c r="E16" s="25">
        <v>50</v>
      </c>
      <c r="F16" s="110"/>
      <c r="G16" s="103"/>
      <c r="H16" s="103">
        <f t="shared" si="3"/>
        <v>0</v>
      </c>
      <c r="I16" s="110"/>
      <c r="J16" s="21">
        <f t="shared" si="2"/>
        <v>0</v>
      </c>
      <c r="K16" s="21">
        <f t="shared" si="0"/>
        <v>0</v>
      </c>
      <c r="L16" s="102">
        <f t="shared" si="1"/>
        <v>0</v>
      </c>
    </row>
    <row r="17" spans="1:23" x14ac:dyDescent="0.25">
      <c r="A17" s="111">
        <v>6</v>
      </c>
      <c r="B17" s="70" t="s">
        <v>192</v>
      </c>
      <c r="C17" s="25" t="s">
        <v>191</v>
      </c>
      <c r="D17" s="25" t="s">
        <v>8</v>
      </c>
      <c r="E17" s="25">
        <v>50</v>
      </c>
      <c r="F17" s="110"/>
      <c r="G17" s="103"/>
      <c r="H17" s="103">
        <f t="shared" si="3"/>
        <v>0</v>
      </c>
      <c r="I17" s="110"/>
      <c r="J17" s="21">
        <f t="shared" si="2"/>
        <v>0</v>
      </c>
      <c r="K17" s="21">
        <f t="shared" si="0"/>
        <v>0</v>
      </c>
      <c r="L17" s="102">
        <f t="shared" si="1"/>
        <v>0</v>
      </c>
    </row>
    <row r="18" spans="1:23" ht="24" x14ac:dyDescent="0.25">
      <c r="A18" s="111">
        <v>7</v>
      </c>
      <c r="B18" s="70" t="s">
        <v>190</v>
      </c>
      <c r="C18" s="25" t="s">
        <v>189</v>
      </c>
      <c r="D18" s="25" t="s">
        <v>8</v>
      </c>
      <c r="E18" s="25">
        <v>250</v>
      </c>
      <c r="F18" s="110"/>
      <c r="G18" s="103"/>
      <c r="H18" s="103">
        <f t="shared" si="3"/>
        <v>0</v>
      </c>
      <c r="I18" s="110"/>
      <c r="J18" s="21">
        <f t="shared" si="2"/>
        <v>0</v>
      </c>
      <c r="K18" s="21">
        <f t="shared" si="0"/>
        <v>0</v>
      </c>
      <c r="L18" s="102">
        <f t="shared" si="1"/>
        <v>0</v>
      </c>
    </row>
    <row r="19" spans="1:23" ht="84" x14ac:dyDescent="0.25">
      <c r="A19" s="111">
        <v>8</v>
      </c>
      <c r="B19" s="70" t="s">
        <v>188</v>
      </c>
      <c r="C19" s="29" t="s">
        <v>101</v>
      </c>
      <c r="D19" s="25" t="s">
        <v>8</v>
      </c>
      <c r="E19" s="25">
        <v>150</v>
      </c>
      <c r="F19" s="110"/>
      <c r="G19" s="103"/>
      <c r="H19" s="103">
        <f t="shared" si="3"/>
        <v>0</v>
      </c>
      <c r="I19" s="110"/>
      <c r="J19" s="21">
        <f t="shared" si="2"/>
        <v>0</v>
      </c>
      <c r="K19" s="21">
        <f t="shared" si="0"/>
        <v>0</v>
      </c>
      <c r="L19" s="102">
        <f t="shared" si="1"/>
        <v>0</v>
      </c>
    </row>
    <row r="20" spans="1:23" ht="24" x14ac:dyDescent="0.25">
      <c r="A20" s="111">
        <v>9</v>
      </c>
      <c r="B20" s="70" t="s">
        <v>187</v>
      </c>
      <c r="C20" s="29" t="s">
        <v>101</v>
      </c>
      <c r="D20" s="25" t="s">
        <v>8</v>
      </c>
      <c r="E20" s="25">
        <v>50</v>
      </c>
      <c r="F20" s="110"/>
      <c r="G20" s="103"/>
      <c r="H20" s="103">
        <f t="shared" si="3"/>
        <v>0</v>
      </c>
      <c r="I20" s="110"/>
      <c r="J20" s="21">
        <f t="shared" si="2"/>
        <v>0</v>
      </c>
      <c r="K20" s="21">
        <f t="shared" si="0"/>
        <v>0</v>
      </c>
      <c r="L20" s="102">
        <f t="shared" si="1"/>
        <v>0</v>
      </c>
    </row>
    <row r="21" spans="1:23" ht="36" x14ac:dyDescent="0.25">
      <c r="A21" s="111">
        <v>10</v>
      </c>
      <c r="B21" s="112" t="s">
        <v>186</v>
      </c>
      <c r="C21" s="29" t="s">
        <v>101</v>
      </c>
      <c r="D21" s="25" t="s">
        <v>8</v>
      </c>
      <c r="E21" s="25">
        <v>230</v>
      </c>
      <c r="F21" s="110"/>
      <c r="G21" s="103"/>
      <c r="H21" s="103">
        <f t="shared" si="3"/>
        <v>0</v>
      </c>
      <c r="I21" s="110"/>
      <c r="J21" s="21">
        <f t="shared" si="2"/>
        <v>0</v>
      </c>
      <c r="K21" s="21">
        <f t="shared" si="0"/>
        <v>0</v>
      </c>
      <c r="L21" s="102">
        <f t="shared" si="1"/>
        <v>0</v>
      </c>
    </row>
    <row r="22" spans="1:23" ht="60" x14ac:dyDescent="0.25">
      <c r="A22" s="111">
        <v>11</v>
      </c>
      <c r="B22" s="70" t="s">
        <v>185</v>
      </c>
      <c r="C22" s="25" t="s">
        <v>184</v>
      </c>
      <c r="D22" s="25" t="s">
        <v>8</v>
      </c>
      <c r="E22" s="25">
        <v>40</v>
      </c>
      <c r="F22" s="110"/>
      <c r="G22" s="103"/>
      <c r="H22" s="103">
        <f t="shared" si="3"/>
        <v>0</v>
      </c>
      <c r="I22" s="110"/>
      <c r="J22" s="21">
        <f t="shared" si="2"/>
        <v>0</v>
      </c>
      <c r="K22" s="21">
        <f t="shared" si="0"/>
        <v>0</v>
      </c>
      <c r="L22" s="102">
        <f t="shared" si="1"/>
        <v>0</v>
      </c>
    </row>
    <row r="23" spans="1:23" ht="36" x14ac:dyDescent="0.25">
      <c r="A23" s="111">
        <v>12</v>
      </c>
      <c r="B23" s="112" t="s">
        <v>183</v>
      </c>
      <c r="C23" s="25" t="s">
        <v>61</v>
      </c>
      <c r="D23" s="25" t="s">
        <v>11</v>
      </c>
      <c r="E23" s="25">
        <v>20</v>
      </c>
      <c r="F23" s="110"/>
      <c r="G23" s="103"/>
      <c r="H23" s="103">
        <f t="shared" si="3"/>
        <v>0</v>
      </c>
      <c r="I23" s="110"/>
      <c r="J23" s="21">
        <f t="shared" si="2"/>
        <v>0</v>
      </c>
      <c r="K23" s="21">
        <f t="shared" si="0"/>
        <v>0</v>
      </c>
      <c r="L23" s="102">
        <f t="shared" si="1"/>
        <v>0</v>
      </c>
    </row>
    <row r="24" spans="1:23" ht="60" x14ac:dyDescent="0.25">
      <c r="A24" s="111">
        <v>13</v>
      </c>
      <c r="B24" s="112" t="s">
        <v>182</v>
      </c>
      <c r="C24" s="25" t="s">
        <v>181</v>
      </c>
      <c r="D24" s="25" t="s">
        <v>11</v>
      </c>
      <c r="E24" s="25">
        <v>60</v>
      </c>
      <c r="F24" s="110"/>
      <c r="G24" s="103"/>
      <c r="H24" s="103">
        <f t="shared" si="3"/>
        <v>0</v>
      </c>
      <c r="I24" s="110"/>
      <c r="J24" s="21">
        <f t="shared" si="2"/>
        <v>0</v>
      </c>
      <c r="K24" s="21">
        <f t="shared" si="0"/>
        <v>0</v>
      </c>
      <c r="L24" s="102">
        <f t="shared" si="1"/>
        <v>0</v>
      </c>
    </row>
    <row r="25" spans="1:23" ht="60" x14ac:dyDescent="0.25">
      <c r="A25" s="111">
        <v>14</v>
      </c>
      <c r="B25" s="70" t="s">
        <v>180</v>
      </c>
      <c r="C25" s="25" t="s">
        <v>178</v>
      </c>
      <c r="D25" s="25" t="s">
        <v>8</v>
      </c>
      <c r="E25" s="25">
        <v>110</v>
      </c>
      <c r="F25" s="110"/>
      <c r="G25" s="103"/>
      <c r="H25" s="103">
        <f t="shared" si="3"/>
        <v>0</v>
      </c>
      <c r="I25" s="110"/>
      <c r="J25" s="21">
        <f t="shared" si="2"/>
        <v>0</v>
      </c>
      <c r="K25" s="21">
        <f t="shared" si="0"/>
        <v>0</v>
      </c>
      <c r="L25" s="102">
        <f t="shared" si="1"/>
        <v>0</v>
      </c>
    </row>
    <row r="26" spans="1:23" ht="72" x14ac:dyDescent="0.25">
      <c r="A26" s="111">
        <v>15</v>
      </c>
      <c r="B26" s="70" t="s">
        <v>179</v>
      </c>
      <c r="C26" s="25" t="s">
        <v>178</v>
      </c>
      <c r="D26" s="25" t="s">
        <v>8</v>
      </c>
      <c r="E26" s="25">
        <v>50</v>
      </c>
      <c r="F26" s="110"/>
      <c r="G26" s="103"/>
      <c r="H26" s="103">
        <f t="shared" si="3"/>
        <v>0</v>
      </c>
      <c r="I26" s="110"/>
      <c r="J26" s="21">
        <f t="shared" si="2"/>
        <v>0</v>
      </c>
      <c r="K26" s="21">
        <f t="shared" si="0"/>
        <v>0</v>
      </c>
      <c r="L26" s="102">
        <f t="shared" si="1"/>
        <v>0</v>
      </c>
      <c r="N26" s="56"/>
      <c r="O26" s="55"/>
      <c r="P26" s="55"/>
      <c r="Q26" s="55"/>
      <c r="R26" s="55"/>
      <c r="S26" s="54"/>
      <c r="T26" s="245"/>
      <c r="U26" s="245"/>
      <c r="V26" s="245"/>
      <c r="W26" s="245"/>
    </row>
    <row r="27" spans="1:23" ht="128.25" thickBot="1" x14ac:dyDescent="0.3">
      <c r="A27" s="109">
        <v>16</v>
      </c>
      <c r="B27" s="108" t="s">
        <v>177</v>
      </c>
      <c r="C27" s="107" t="s">
        <v>176</v>
      </c>
      <c r="D27" s="106" t="s">
        <v>8</v>
      </c>
      <c r="E27" s="105">
        <v>1500</v>
      </c>
      <c r="F27" s="104"/>
      <c r="G27" s="103"/>
      <c r="H27" s="103">
        <f t="shared" si="3"/>
        <v>0</v>
      </c>
      <c r="I27" s="104"/>
      <c r="J27" s="21">
        <f t="shared" si="2"/>
        <v>0</v>
      </c>
      <c r="K27" s="21">
        <f t="shared" si="0"/>
        <v>0</v>
      </c>
      <c r="L27" s="102">
        <f t="shared" si="1"/>
        <v>0</v>
      </c>
      <c r="N27" s="56"/>
      <c r="O27" s="55"/>
      <c r="P27" s="55"/>
      <c r="Q27" s="55"/>
      <c r="R27" s="55"/>
      <c r="S27" s="54"/>
      <c r="T27" s="101"/>
      <c r="U27" s="101"/>
      <c r="V27" s="101"/>
      <c r="W27" s="101"/>
    </row>
    <row r="28" spans="1:23" ht="15.75" thickBot="1" x14ac:dyDescent="0.3">
      <c r="A28" s="249" t="s">
        <v>44</v>
      </c>
      <c r="B28" s="250"/>
      <c r="C28" s="250"/>
      <c r="D28" s="250"/>
      <c r="E28" s="250"/>
      <c r="F28" s="250"/>
      <c r="G28" s="100" t="s">
        <v>175</v>
      </c>
      <c r="H28" s="313">
        <f>SUM(H12:H27)</f>
        <v>0</v>
      </c>
      <c r="I28" s="100" t="s">
        <v>175</v>
      </c>
      <c r="J28" s="100" t="s">
        <v>175</v>
      </c>
      <c r="K28" s="100" t="s">
        <v>175</v>
      </c>
      <c r="L28" s="57">
        <f>SUM(L12:L27)</f>
        <v>0</v>
      </c>
      <c r="N28" s="51"/>
      <c r="O28" s="51"/>
      <c r="P28" s="51"/>
      <c r="Q28" s="51"/>
      <c r="R28" s="51"/>
      <c r="S28" s="45"/>
      <c r="T28" s="246"/>
      <c r="U28" s="246"/>
      <c r="V28" s="246"/>
      <c r="W28" s="246"/>
    </row>
    <row r="30" spans="1:23" x14ac:dyDescent="0.25">
      <c r="A30" s="309" t="s">
        <v>5</v>
      </c>
      <c r="B30" s="53"/>
      <c r="C30" s="53"/>
      <c r="D30" s="53"/>
      <c r="E30" s="53"/>
      <c r="F30" s="3"/>
      <c r="G30" s="52"/>
      <c r="H30" s="52"/>
      <c r="I30" s="52"/>
      <c r="J30" s="52"/>
      <c r="K30" s="52"/>
      <c r="L30" s="3"/>
    </row>
    <row r="31" spans="1:23" x14ac:dyDescent="0.25">
      <c r="A31" s="53"/>
      <c r="B31" s="53"/>
      <c r="C31" s="53"/>
      <c r="D31" s="53"/>
      <c r="E31" s="53"/>
      <c r="F31" s="3"/>
      <c r="G31" s="52"/>
      <c r="H31" s="52"/>
      <c r="I31" s="52"/>
      <c r="J31" s="52"/>
      <c r="K31" s="52"/>
      <c r="L31" s="3"/>
    </row>
    <row r="32" spans="1:23" ht="43.5" customHeight="1" x14ac:dyDescent="0.25">
      <c r="A32" s="247" t="s">
        <v>4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 t="s">
        <v>3</v>
      </c>
      <c r="B34" s="3"/>
      <c r="C34" s="3"/>
      <c r="D34" s="3"/>
      <c r="E34" s="3"/>
      <c r="F34" s="3"/>
      <c r="G34" s="3" t="s">
        <v>2</v>
      </c>
      <c r="H34" s="3"/>
      <c r="I34" s="3"/>
      <c r="J34" s="3"/>
      <c r="K34" s="3"/>
      <c r="L34" s="3"/>
    </row>
    <row r="35" spans="1:12" x14ac:dyDescent="0.25">
      <c r="A35" s="50" t="s">
        <v>1</v>
      </c>
      <c r="B35" s="50"/>
      <c r="C35" s="45"/>
      <c r="D35" s="45"/>
      <c r="E35" s="45"/>
      <c r="F35" s="45"/>
      <c r="G35" s="241" t="s">
        <v>0</v>
      </c>
      <c r="H35" s="241"/>
      <c r="I35" s="241"/>
      <c r="J35" s="241"/>
      <c r="K35" s="241"/>
      <c r="L35" s="241"/>
    </row>
    <row r="37" spans="1:12" x14ac:dyDescent="0.25">
      <c r="B37" s="49"/>
    </row>
  </sheetData>
  <mergeCells count="20">
    <mergeCell ref="A1:B1"/>
    <mergeCell ref="D1:E1"/>
    <mergeCell ref="K1:L1"/>
    <mergeCell ref="A5:L5"/>
    <mergeCell ref="A10:A11"/>
    <mergeCell ref="B10:B11"/>
    <mergeCell ref="C10:C11"/>
    <mergeCell ref="D10:D11"/>
    <mergeCell ref="E10:E11"/>
    <mergeCell ref="F10:F11"/>
    <mergeCell ref="A28:F28"/>
    <mergeCell ref="T28:W28"/>
    <mergeCell ref="A32:L32"/>
    <mergeCell ref="G35:L35"/>
    <mergeCell ref="G10:G11"/>
    <mergeCell ref="H10:H11"/>
    <mergeCell ref="I10:J10"/>
    <mergeCell ref="K10:K11"/>
    <mergeCell ref="L10:L11"/>
    <mergeCell ref="T26:W26"/>
  </mergeCells>
  <pageMargins left="0.70866141732283472" right="0.70866141732283472" top="0.35433070866141736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selection activeCell="O13" sqref="O13"/>
    </sheetView>
  </sheetViews>
  <sheetFormatPr defaultRowHeight="15" x14ac:dyDescent="0.25"/>
  <cols>
    <col min="2" max="2" width="51.140625" customWidth="1"/>
    <col min="3" max="3" width="12.85546875" customWidth="1"/>
    <col min="4" max="4" width="9.7109375" customWidth="1"/>
    <col min="6" max="6" width="10.42578125" customWidth="1"/>
    <col min="7" max="7" width="12.28515625" customWidth="1"/>
    <col min="9" max="9" width="5.28515625" customWidth="1"/>
    <col min="11" max="11" width="11.85546875" customWidth="1"/>
  </cols>
  <sheetData>
    <row r="1" spans="1:12" x14ac:dyDescent="0.25">
      <c r="A1" s="236" t="s">
        <v>43</v>
      </c>
      <c r="B1" s="236"/>
      <c r="C1" s="45"/>
      <c r="D1" s="241"/>
      <c r="E1" s="241"/>
      <c r="K1" s="241" t="s">
        <v>375</v>
      </c>
      <c r="L1" s="241"/>
    </row>
    <row r="2" spans="1:12" x14ac:dyDescent="0.25">
      <c r="A2" s="47" t="s">
        <v>174</v>
      </c>
      <c r="B2" s="45"/>
      <c r="C2" s="45"/>
      <c r="D2" s="46"/>
      <c r="E2" s="46"/>
      <c r="K2" s="46"/>
      <c r="L2" s="46"/>
    </row>
    <row r="3" spans="1:12" x14ac:dyDescent="0.25">
      <c r="A3" s="45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" x14ac:dyDescent="0.25">
      <c r="A5" s="242" t="s">
        <v>39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8" spans="1:12" x14ac:dyDescent="0.25">
      <c r="A8" s="143" t="s">
        <v>217</v>
      </c>
    </row>
    <row r="9" spans="1:12" x14ac:dyDescent="0.25">
      <c r="A9" s="99" t="s">
        <v>216</v>
      </c>
    </row>
    <row r="10" spans="1:12" ht="15.75" thickBot="1" x14ac:dyDescent="0.3"/>
    <row r="11" spans="1:12" x14ac:dyDescent="0.25">
      <c r="A11" s="256" t="s">
        <v>36</v>
      </c>
      <c r="B11" s="254" t="s">
        <v>35</v>
      </c>
      <c r="C11" s="254" t="s">
        <v>34</v>
      </c>
      <c r="D11" s="254" t="s">
        <v>33</v>
      </c>
      <c r="E11" s="254" t="s">
        <v>32</v>
      </c>
      <c r="F11" s="254" t="s">
        <v>31</v>
      </c>
      <c r="G11" s="254" t="s">
        <v>30</v>
      </c>
      <c r="H11" s="254" t="s">
        <v>215</v>
      </c>
      <c r="I11" s="254" t="s">
        <v>28</v>
      </c>
      <c r="J11" s="254"/>
      <c r="K11" s="254" t="s">
        <v>27</v>
      </c>
      <c r="L11" s="258" t="s">
        <v>26</v>
      </c>
    </row>
    <row r="12" spans="1:12" ht="23.25" customHeight="1" thickBot="1" x14ac:dyDescent="0.3">
      <c r="A12" s="257"/>
      <c r="B12" s="255"/>
      <c r="C12" s="255"/>
      <c r="D12" s="255"/>
      <c r="E12" s="255"/>
      <c r="F12" s="255"/>
      <c r="G12" s="255"/>
      <c r="H12" s="255"/>
      <c r="I12" s="142" t="s">
        <v>25</v>
      </c>
      <c r="J12" s="142" t="s">
        <v>24</v>
      </c>
      <c r="K12" s="255"/>
      <c r="L12" s="259"/>
    </row>
    <row r="13" spans="1:12" ht="84" x14ac:dyDescent="0.25">
      <c r="A13" s="88">
        <v>1</v>
      </c>
      <c r="B13" s="141" t="s">
        <v>214</v>
      </c>
      <c r="C13" s="140" t="s">
        <v>211</v>
      </c>
      <c r="D13" s="85" t="s">
        <v>11</v>
      </c>
      <c r="E13" s="85">
        <v>60</v>
      </c>
      <c r="F13" s="139"/>
      <c r="G13" s="114"/>
      <c r="H13" s="114">
        <f t="shared" ref="H13:H24" si="0">G13*E13</f>
        <v>0</v>
      </c>
      <c r="I13" s="318"/>
      <c r="J13" s="114">
        <f t="shared" ref="J13:J24" si="1">I13*G13</f>
        <v>0</v>
      </c>
      <c r="K13" s="114">
        <f t="shared" ref="K13:K24" si="2">ROUND(J13+G13,2)</f>
        <v>0</v>
      </c>
      <c r="L13" s="138">
        <f t="shared" ref="L13:L24" si="3">K13*E13</f>
        <v>0</v>
      </c>
    </row>
    <row r="14" spans="1:12" ht="48" x14ac:dyDescent="0.25">
      <c r="A14" s="64">
        <v>2</v>
      </c>
      <c r="B14" s="112" t="s">
        <v>213</v>
      </c>
      <c r="C14" s="80" t="s">
        <v>211</v>
      </c>
      <c r="D14" s="25" t="s">
        <v>11</v>
      </c>
      <c r="E14" s="25">
        <v>20</v>
      </c>
      <c r="F14" s="135"/>
      <c r="G14" s="21"/>
      <c r="H14" s="21">
        <f t="shared" si="0"/>
        <v>0</v>
      </c>
      <c r="I14" s="319"/>
      <c r="J14" s="21">
        <f t="shared" si="1"/>
        <v>0</v>
      </c>
      <c r="K14" s="21">
        <f t="shared" si="2"/>
        <v>0</v>
      </c>
      <c r="L14" s="133">
        <f t="shared" si="3"/>
        <v>0</v>
      </c>
    </row>
    <row r="15" spans="1:12" ht="48" x14ac:dyDescent="0.25">
      <c r="A15" s="64">
        <v>3</v>
      </c>
      <c r="B15" s="112" t="s">
        <v>212</v>
      </c>
      <c r="C15" s="80" t="s">
        <v>211</v>
      </c>
      <c r="D15" s="25" t="s">
        <v>11</v>
      </c>
      <c r="E15" s="25">
        <v>20</v>
      </c>
      <c r="F15" s="135"/>
      <c r="G15" s="21"/>
      <c r="H15" s="21">
        <f t="shared" si="0"/>
        <v>0</v>
      </c>
      <c r="I15" s="319"/>
      <c r="J15" s="21">
        <f t="shared" si="1"/>
        <v>0</v>
      </c>
      <c r="K15" s="21">
        <f t="shared" si="2"/>
        <v>0</v>
      </c>
      <c r="L15" s="133">
        <f t="shared" si="3"/>
        <v>0</v>
      </c>
    </row>
    <row r="16" spans="1:12" ht="48" x14ac:dyDescent="0.25">
      <c r="A16" s="64">
        <v>4</v>
      </c>
      <c r="B16" s="70" t="s">
        <v>210</v>
      </c>
      <c r="C16" s="25" t="s">
        <v>200</v>
      </c>
      <c r="D16" s="25" t="s">
        <v>11</v>
      </c>
      <c r="E16" s="25">
        <v>100</v>
      </c>
      <c r="F16" s="135"/>
      <c r="G16" s="21"/>
      <c r="H16" s="21">
        <f t="shared" si="0"/>
        <v>0</v>
      </c>
      <c r="I16" s="319"/>
      <c r="J16" s="21">
        <f t="shared" si="1"/>
        <v>0</v>
      </c>
      <c r="K16" s="21">
        <f t="shared" si="2"/>
        <v>0</v>
      </c>
      <c r="L16" s="133">
        <f t="shared" si="3"/>
        <v>0</v>
      </c>
    </row>
    <row r="17" spans="1:12" ht="84" x14ac:dyDescent="0.25">
      <c r="A17" s="64">
        <v>5</v>
      </c>
      <c r="B17" s="70" t="s">
        <v>209</v>
      </c>
      <c r="C17" s="29" t="s">
        <v>208</v>
      </c>
      <c r="D17" s="25" t="s">
        <v>11</v>
      </c>
      <c r="E17" s="25">
        <v>30</v>
      </c>
      <c r="F17" s="135"/>
      <c r="G17" s="21"/>
      <c r="H17" s="21">
        <f t="shared" si="0"/>
        <v>0</v>
      </c>
      <c r="I17" s="319"/>
      <c r="J17" s="21">
        <f t="shared" si="1"/>
        <v>0</v>
      </c>
      <c r="K17" s="21">
        <f t="shared" si="2"/>
        <v>0</v>
      </c>
      <c r="L17" s="133">
        <f t="shared" si="3"/>
        <v>0</v>
      </c>
    </row>
    <row r="18" spans="1:12" ht="48" x14ac:dyDescent="0.25">
      <c r="A18" s="64">
        <v>6</v>
      </c>
      <c r="B18" s="137" t="s">
        <v>207</v>
      </c>
      <c r="C18" s="25" t="s">
        <v>200</v>
      </c>
      <c r="D18" s="25" t="s">
        <v>11</v>
      </c>
      <c r="E18" s="25">
        <v>5</v>
      </c>
      <c r="F18" s="135"/>
      <c r="G18" s="21"/>
      <c r="H18" s="21">
        <f t="shared" si="0"/>
        <v>0</v>
      </c>
      <c r="I18" s="319"/>
      <c r="J18" s="21">
        <f t="shared" si="1"/>
        <v>0</v>
      </c>
      <c r="K18" s="21">
        <f t="shared" si="2"/>
        <v>0</v>
      </c>
      <c r="L18" s="133">
        <f t="shared" si="3"/>
        <v>0</v>
      </c>
    </row>
    <row r="19" spans="1:12" ht="84" x14ac:dyDescent="0.25">
      <c r="A19" s="64">
        <v>7</v>
      </c>
      <c r="B19" s="112" t="s">
        <v>206</v>
      </c>
      <c r="C19" s="25" t="s">
        <v>200</v>
      </c>
      <c r="D19" s="25" t="s">
        <v>11</v>
      </c>
      <c r="E19" s="25">
        <v>80</v>
      </c>
      <c r="F19" s="135"/>
      <c r="G19" s="21"/>
      <c r="H19" s="21">
        <f t="shared" si="0"/>
        <v>0</v>
      </c>
      <c r="I19" s="319"/>
      <c r="J19" s="21">
        <f t="shared" si="1"/>
        <v>0</v>
      </c>
      <c r="K19" s="21">
        <f t="shared" si="2"/>
        <v>0</v>
      </c>
      <c r="L19" s="133">
        <f t="shared" si="3"/>
        <v>0</v>
      </c>
    </row>
    <row r="20" spans="1:12" ht="132" x14ac:dyDescent="0.25">
      <c r="A20" s="64">
        <v>8</v>
      </c>
      <c r="B20" s="70" t="s">
        <v>205</v>
      </c>
      <c r="C20" s="25" t="s">
        <v>200</v>
      </c>
      <c r="D20" s="25" t="s">
        <v>11</v>
      </c>
      <c r="E20" s="25">
        <v>20</v>
      </c>
      <c r="F20" s="135"/>
      <c r="G20" s="21"/>
      <c r="H20" s="21">
        <f t="shared" si="0"/>
        <v>0</v>
      </c>
      <c r="I20" s="319"/>
      <c r="J20" s="21">
        <f t="shared" si="1"/>
        <v>0</v>
      </c>
      <c r="K20" s="21">
        <f t="shared" si="2"/>
        <v>0</v>
      </c>
      <c r="L20" s="133">
        <f t="shared" si="3"/>
        <v>0</v>
      </c>
    </row>
    <row r="21" spans="1:12" ht="144" x14ac:dyDescent="0.25">
      <c r="A21" s="64">
        <v>9</v>
      </c>
      <c r="B21" s="136" t="s">
        <v>204</v>
      </c>
      <c r="C21" s="25" t="s">
        <v>200</v>
      </c>
      <c r="D21" s="25" t="s">
        <v>11</v>
      </c>
      <c r="E21" s="25">
        <v>80</v>
      </c>
      <c r="F21" s="135"/>
      <c r="G21" s="21"/>
      <c r="H21" s="21">
        <f t="shared" si="0"/>
        <v>0</v>
      </c>
      <c r="I21" s="319"/>
      <c r="J21" s="21">
        <f t="shared" si="1"/>
        <v>0</v>
      </c>
      <c r="K21" s="21">
        <f t="shared" si="2"/>
        <v>0</v>
      </c>
      <c r="L21" s="133">
        <f t="shared" si="3"/>
        <v>0</v>
      </c>
    </row>
    <row r="22" spans="1:12" x14ac:dyDescent="0.25">
      <c r="A22" s="64">
        <v>10</v>
      </c>
      <c r="B22" s="134" t="s">
        <v>203</v>
      </c>
      <c r="C22" s="25" t="s">
        <v>200</v>
      </c>
      <c r="D22" s="16" t="s">
        <v>11</v>
      </c>
      <c r="E22" s="16">
        <v>10</v>
      </c>
      <c r="F22" s="131"/>
      <c r="G22" s="21"/>
      <c r="H22" s="21">
        <f t="shared" si="0"/>
        <v>0</v>
      </c>
      <c r="I22" s="320"/>
      <c r="J22" s="21">
        <f t="shared" si="1"/>
        <v>0</v>
      </c>
      <c r="K22" s="21">
        <f t="shared" si="2"/>
        <v>0</v>
      </c>
      <c r="L22" s="133">
        <f t="shared" si="3"/>
        <v>0</v>
      </c>
    </row>
    <row r="23" spans="1:12" x14ac:dyDescent="0.25">
      <c r="A23" s="64">
        <v>11</v>
      </c>
      <c r="B23" s="17" t="s">
        <v>376</v>
      </c>
      <c r="C23" s="25" t="s">
        <v>202</v>
      </c>
      <c r="D23" s="16" t="s">
        <v>11</v>
      </c>
      <c r="E23" s="16">
        <v>5</v>
      </c>
      <c r="F23" s="131"/>
      <c r="G23" s="21"/>
      <c r="H23" s="21">
        <f t="shared" si="0"/>
        <v>0</v>
      </c>
      <c r="I23" s="320"/>
      <c r="J23" s="21">
        <f t="shared" si="1"/>
        <v>0</v>
      </c>
      <c r="K23" s="21">
        <f t="shared" si="2"/>
        <v>0</v>
      </c>
      <c r="L23" s="133">
        <f t="shared" si="3"/>
        <v>0</v>
      </c>
    </row>
    <row r="24" spans="1:12" ht="96.75" thickBot="1" x14ac:dyDescent="0.3">
      <c r="A24" s="64">
        <v>12</v>
      </c>
      <c r="B24" s="132" t="s">
        <v>201</v>
      </c>
      <c r="C24" s="16" t="s">
        <v>200</v>
      </c>
      <c r="D24" s="16" t="s">
        <v>11</v>
      </c>
      <c r="E24" s="16">
        <v>30</v>
      </c>
      <c r="F24" s="131"/>
      <c r="G24" s="12"/>
      <c r="H24" s="12">
        <f t="shared" si="0"/>
        <v>0</v>
      </c>
      <c r="I24" s="320"/>
      <c r="J24" s="21">
        <f t="shared" si="1"/>
        <v>0</v>
      </c>
      <c r="K24" s="12">
        <f t="shared" si="2"/>
        <v>0</v>
      </c>
      <c r="L24" s="130">
        <f t="shared" si="3"/>
        <v>0</v>
      </c>
    </row>
    <row r="25" spans="1:12" ht="15.75" thickBot="1" x14ac:dyDescent="0.3">
      <c r="A25" s="260" t="s">
        <v>44</v>
      </c>
      <c r="B25" s="261"/>
      <c r="C25" s="261"/>
      <c r="D25" s="261"/>
      <c r="E25" s="261"/>
      <c r="F25" s="261"/>
      <c r="G25" s="129" t="s">
        <v>6</v>
      </c>
      <c r="H25" s="310">
        <f>SUM(H13:H24)</f>
        <v>0</v>
      </c>
      <c r="I25" s="129" t="s">
        <v>6</v>
      </c>
      <c r="J25" s="128" t="s">
        <v>6</v>
      </c>
      <c r="K25" s="127" t="s">
        <v>6</v>
      </c>
      <c r="L25" s="126">
        <f>SUM(L13:L24)</f>
        <v>0</v>
      </c>
    </row>
    <row r="26" spans="1:12" x14ac:dyDescent="0.25">
      <c r="A26" s="125"/>
      <c r="B26" s="124"/>
      <c r="C26" s="123"/>
      <c r="D26" s="123"/>
      <c r="E26" s="123"/>
    </row>
    <row r="28" spans="1:12" x14ac:dyDescent="0.25">
      <c r="A28" s="309" t="s">
        <v>5</v>
      </c>
      <c r="B28" s="53"/>
      <c r="C28" s="53"/>
      <c r="D28" s="53"/>
      <c r="E28" s="53"/>
      <c r="F28" s="3"/>
      <c r="G28" s="52"/>
      <c r="H28" s="52"/>
      <c r="I28" s="52"/>
      <c r="J28" s="52"/>
      <c r="K28" s="52"/>
      <c r="L28" s="3"/>
    </row>
    <row r="29" spans="1:12" x14ac:dyDescent="0.25">
      <c r="A29" s="53"/>
      <c r="B29" s="53"/>
      <c r="C29" s="53"/>
      <c r="D29" s="53"/>
      <c r="E29" s="53"/>
      <c r="F29" s="3"/>
      <c r="G29" s="52"/>
      <c r="H29" s="52"/>
      <c r="I29" s="52"/>
      <c r="J29" s="52"/>
      <c r="K29" s="52"/>
      <c r="L29" s="3"/>
    </row>
    <row r="30" spans="1:12" ht="45" customHeight="1" x14ac:dyDescent="0.25">
      <c r="A30" s="247" t="s">
        <v>4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36" customHeight="1" x14ac:dyDescent="0.25">
      <c r="A33" s="3" t="s">
        <v>3</v>
      </c>
      <c r="B33" s="3"/>
      <c r="C33" s="3"/>
      <c r="D33" s="3"/>
      <c r="E33" s="3"/>
      <c r="F33" s="3"/>
      <c r="G33" s="3" t="s">
        <v>2</v>
      </c>
      <c r="H33" s="3"/>
      <c r="I33" s="3"/>
      <c r="J33" s="3"/>
      <c r="K33" s="3"/>
      <c r="L33" s="3"/>
    </row>
    <row r="34" spans="1:12" x14ac:dyDescent="0.25">
      <c r="A34" s="50" t="s">
        <v>1</v>
      </c>
      <c r="B34" s="50"/>
      <c r="C34" s="45"/>
      <c r="D34" s="45"/>
      <c r="E34" s="45"/>
      <c r="F34" s="45"/>
      <c r="G34" s="241" t="s">
        <v>0</v>
      </c>
      <c r="H34" s="241"/>
      <c r="I34" s="241"/>
      <c r="J34" s="241"/>
      <c r="K34" s="241"/>
      <c r="L34" s="241"/>
    </row>
    <row r="40" spans="1:12" x14ac:dyDescent="0.25">
      <c r="B40" s="73"/>
    </row>
  </sheetData>
  <mergeCells count="18">
    <mergeCell ref="G34:L34"/>
    <mergeCell ref="D1:E1"/>
    <mergeCell ref="K1:L1"/>
    <mergeCell ref="A5:L5"/>
    <mergeCell ref="A11:A12"/>
    <mergeCell ref="B11:B12"/>
    <mergeCell ref="C11:C12"/>
    <mergeCell ref="D11:D12"/>
    <mergeCell ref="A1:B1"/>
    <mergeCell ref="L11:L12"/>
    <mergeCell ref="K11:K12"/>
    <mergeCell ref="A25:F25"/>
    <mergeCell ref="E11:E12"/>
    <mergeCell ref="F11:F12"/>
    <mergeCell ref="G11:G12"/>
    <mergeCell ref="H11:H12"/>
    <mergeCell ref="I11:J11"/>
    <mergeCell ref="A30:L30"/>
  </mergeCells>
  <hyperlinks>
    <hyperlink ref="C13" r:id="rId1" display="http://www.portalzp.pl/kody-cpv/szczegoly/wedliny-508/"/>
    <hyperlink ref="C14" r:id="rId2" display="http://www.portalzp.pl/kody-cpv/szczegoly/wedliny-508/"/>
    <hyperlink ref="C15" r:id="rId3" display="http://www.portalzp.pl/kody-cpv/szczegoly/wedliny-508/"/>
  </hyperlinks>
  <pageMargins left="0.70866141732283472" right="0.70866141732283472" top="0.15748031496062992" bottom="0.15748031496062992" header="0" footer="0"/>
  <pageSetup paperSize="9" scale="80" fitToHeight="0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workbookViewId="0">
      <selection activeCell="H17" sqref="H17"/>
    </sheetView>
  </sheetViews>
  <sheetFormatPr defaultRowHeight="15" x14ac:dyDescent="0.25"/>
  <cols>
    <col min="1" max="1" width="3.28515625" customWidth="1"/>
    <col min="2" max="2" width="52.7109375" customWidth="1"/>
    <col min="3" max="3" width="10.85546875" customWidth="1"/>
    <col min="4" max="4" width="9.85546875" customWidth="1"/>
    <col min="5" max="5" width="6.28515625" customWidth="1"/>
    <col min="6" max="6" width="13" customWidth="1"/>
    <col min="7" max="7" width="11.85546875" customWidth="1"/>
    <col min="8" max="8" width="9" customWidth="1"/>
    <col min="9" max="9" width="3.7109375" customWidth="1"/>
    <col min="10" max="10" width="7.85546875" customWidth="1"/>
    <col min="11" max="11" width="12.28515625" customWidth="1"/>
  </cols>
  <sheetData>
    <row r="1" spans="1:25" x14ac:dyDescent="0.25">
      <c r="A1" s="236" t="s">
        <v>43</v>
      </c>
      <c r="B1" s="236"/>
      <c r="C1" s="45"/>
      <c r="D1" s="241"/>
      <c r="E1" s="241"/>
      <c r="K1" s="241" t="s">
        <v>375</v>
      </c>
      <c r="L1" s="241"/>
    </row>
    <row r="2" spans="1:25" x14ac:dyDescent="0.25">
      <c r="A2" s="47" t="s">
        <v>174</v>
      </c>
      <c r="B2" s="45"/>
      <c r="C2" s="45"/>
      <c r="D2" s="46"/>
      <c r="E2" s="46"/>
      <c r="K2" s="46"/>
      <c r="L2" s="46"/>
    </row>
    <row r="3" spans="1:25" x14ac:dyDescent="0.25">
      <c r="A3" s="45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5" ht="18" x14ac:dyDescent="0.25">
      <c r="A5" s="242" t="s">
        <v>39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25" ht="7.5" customHeight="1" x14ac:dyDescent="0.25"/>
    <row r="7" spans="1:25" x14ac:dyDescent="0.25">
      <c r="A7" s="99" t="s">
        <v>229</v>
      </c>
    </row>
    <row r="8" spans="1:25" x14ac:dyDescent="0.25">
      <c r="A8" s="99" t="s">
        <v>228</v>
      </c>
    </row>
    <row r="9" spans="1:25" ht="15.75" thickBot="1" x14ac:dyDescent="0.3">
      <c r="A9" s="97"/>
    </row>
    <row r="10" spans="1:25" s="89" customFormat="1" x14ac:dyDescent="0.25">
      <c r="A10" s="256" t="s">
        <v>36</v>
      </c>
      <c r="B10" s="254" t="s">
        <v>35</v>
      </c>
      <c r="C10" s="254" t="s">
        <v>34</v>
      </c>
      <c r="D10" s="254" t="s">
        <v>33</v>
      </c>
      <c r="E10" s="254" t="s">
        <v>32</v>
      </c>
      <c r="F10" s="254" t="s">
        <v>31</v>
      </c>
      <c r="G10" s="254" t="s">
        <v>30</v>
      </c>
      <c r="H10" s="254" t="s">
        <v>29</v>
      </c>
      <c r="I10" s="254" t="s">
        <v>28</v>
      </c>
      <c r="J10" s="254"/>
      <c r="K10" s="254" t="s">
        <v>27</v>
      </c>
      <c r="L10" s="258" t="s">
        <v>26</v>
      </c>
      <c r="P10" s="165"/>
      <c r="Q10" s="165"/>
      <c r="R10" s="165"/>
      <c r="S10" s="165"/>
      <c r="T10" s="165"/>
      <c r="U10" s="164"/>
      <c r="V10" s="263"/>
      <c r="W10" s="263"/>
      <c r="X10" s="263"/>
      <c r="Y10" s="263"/>
    </row>
    <row r="11" spans="1:25" s="89" customFormat="1" ht="20.25" customHeight="1" thickBot="1" x14ac:dyDescent="0.3">
      <c r="A11" s="264"/>
      <c r="B11" s="262"/>
      <c r="C11" s="262"/>
      <c r="D11" s="262"/>
      <c r="E11" s="262"/>
      <c r="F11" s="262"/>
      <c r="G11" s="262"/>
      <c r="H11" s="262"/>
      <c r="I11" s="166" t="s">
        <v>25</v>
      </c>
      <c r="J11" s="166" t="s">
        <v>24</v>
      </c>
      <c r="K11" s="262"/>
      <c r="L11" s="265"/>
      <c r="P11" s="165"/>
      <c r="Q11" s="165"/>
      <c r="R11" s="165"/>
      <c r="S11" s="165"/>
      <c r="T11" s="165"/>
      <c r="U11" s="164"/>
      <c r="V11" s="164"/>
      <c r="W11" s="164"/>
      <c r="X11" s="164"/>
      <c r="Y11" s="164"/>
    </row>
    <row r="12" spans="1:25" ht="76.5" x14ac:dyDescent="0.25">
      <c r="A12" s="118">
        <v>1</v>
      </c>
      <c r="B12" s="163" t="s">
        <v>227</v>
      </c>
      <c r="C12" s="162" t="s">
        <v>224</v>
      </c>
      <c r="D12" s="161" t="s">
        <v>11</v>
      </c>
      <c r="E12" s="85">
        <v>100</v>
      </c>
      <c r="F12" s="84"/>
      <c r="G12" s="114"/>
      <c r="H12" s="114">
        <f>G12*E12</f>
        <v>0</v>
      </c>
      <c r="I12" s="318"/>
      <c r="J12" s="114">
        <f>I12*G12</f>
        <v>0</v>
      </c>
      <c r="K12" s="114">
        <f>ROUND(J12+G12,2)</f>
        <v>0</v>
      </c>
      <c r="L12" s="160">
        <f>K12*E12</f>
        <v>0</v>
      </c>
      <c r="P12" s="51"/>
      <c r="Q12" s="51"/>
      <c r="R12" s="51"/>
      <c r="S12" s="51"/>
      <c r="T12" s="51"/>
      <c r="U12" s="45"/>
      <c r="V12" s="246"/>
      <c r="W12" s="246"/>
      <c r="X12" s="246"/>
      <c r="Y12" s="246"/>
    </row>
    <row r="13" spans="1:25" ht="51" x14ac:dyDescent="0.25">
      <c r="A13" s="111">
        <v>2</v>
      </c>
      <c r="B13" s="77" t="s">
        <v>226</v>
      </c>
      <c r="C13" s="159" t="s">
        <v>224</v>
      </c>
      <c r="D13" s="71" t="s">
        <v>11</v>
      </c>
      <c r="E13" s="25">
        <v>60</v>
      </c>
      <c r="F13" s="65"/>
      <c r="G13" s="21"/>
      <c r="H13" s="21">
        <f>G13*E13</f>
        <v>0</v>
      </c>
      <c r="I13" s="319"/>
      <c r="J13" s="21">
        <f>I13*G13</f>
        <v>0</v>
      </c>
      <c r="K13" s="21">
        <f>ROUND(J13+G13,2)</f>
        <v>0</v>
      </c>
      <c r="L13" s="158">
        <f>K13*E13</f>
        <v>0</v>
      </c>
    </row>
    <row r="14" spans="1:25" ht="51" x14ac:dyDescent="0.25">
      <c r="A14" s="111">
        <v>3</v>
      </c>
      <c r="B14" s="77" t="s">
        <v>225</v>
      </c>
      <c r="C14" s="159" t="s">
        <v>224</v>
      </c>
      <c r="D14" s="71" t="s">
        <v>11</v>
      </c>
      <c r="E14" s="25">
        <v>10</v>
      </c>
      <c r="F14" s="65"/>
      <c r="G14" s="21"/>
      <c r="H14" s="21">
        <f t="shared" ref="H14:H16" si="0">G14*E14</f>
        <v>0</v>
      </c>
      <c r="I14" s="319"/>
      <c r="J14" s="21">
        <f>I14*G14</f>
        <v>0</v>
      </c>
      <c r="K14" s="21">
        <f>ROUND(J14+G14,2)</f>
        <v>0</v>
      </c>
      <c r="L14" s="158">
        <f>K14*E14</f>
        <v>0</v>
      </c>
    </row>
    <row r="15" spans="1:25" ht="168" x14ac:dyDescent="0.25">
      <c r="A15" s="64">
        <v>6</v>
      </c>
      <c r="B15" s="157" t="s">
        <v>223</v>
      </c>
      <c r="C15" s="24" t="s">
        <v>222</v>
      </c>
      <c r="D15" s="25" t="s">
        <v>11</v>
      </c>
      <c r="E15" s="25">
        <v>30</v>
      </c>
      <c r="F15" s="135"/>
      <c r="G15" s="21"/>
      <c r="H15" s="21">
        <f t="shared" si="0"/>
        <v>0</v>
      </c>
      <c r="I15" s="319"/>
      <c r="J15" s="21">
        <f>I15*G15</f>
        <v>0</v>
      </c>
      <c r="K15" s="21">
        <f>ROUND(J15+G15,2)</f>
        <v>0</v>
      </c>
      <c r="L15" s="133">
        <f>K15*E15</f>
        <v>0</v>
      </c>
    </row>
    <row r="16" spans="1:25" ht="15.75" thickBot="1" x14ac:dyDescent="0.3">
      <c r="A16" s="156">
        <v>4</v>
      </c>
      <c r="B16" s="155" t="s">
        <v>221</v>
      </c>
      <c r="C16" s="154" t="s">
        <v>220</v>
      </c>
      <c r="D16" s="154" t="s">
        <v>11</v>
      </c>
      <c r="E16" s="153">
        <v>200</v>
      </c>
      <c r="F16" s="152"/>
      <c r="G16" s="21"/>
      <c r="H16" s="21">
        <f t="shared" si="0"/>
        <v>0</v>
      </c>
      <c r="I16" s="321"/>
      <c r="J16" s="21">
        <f>I16*G16</f>
        <v>0</v>
      </c>
      <c r="K16" s="21">
        <f>ROUND(J16+G16,2)</f>
        <v>0</v>
      </c>
      <c r="L16" s="151">
        <f>K16*E16</f>
        <v>0</v>
      </c>
    </row>
    <row r="17" spans="1:12" ht="15.75" thickBot="1" x14ac:dyDescent="0.3">
      <c r="A17" s="249" t="s">
        <v>44</v>
      </c>
      <c r="B17" s="250"/>
      <c r="C17" s="250"/>
      <c r="D17" s="250"/>
      <c r="E17" s="250"/>
      <c r="F17" s="250"/>
      <c r="G17" s="58" t="s">
        <v>6</v>
      </c>
      <c r="H17" s="312">
        <f>SUM(H12:H16)</f>
        <v>0</v>
      </c>
      <c r="I17" s="58" t="s">
        <v>6</v>
      </c>
      <c r="J17" s="58" t="s">
        <v>6</v>
      </c>
      <c r="K17" s="58" t="s">
        <v>6</v>
      </c>
      <c r="L17" s="57">
        <f>SUM(L12:L16)</f>
        <v>0</v>
      </c>
    </row>
    <row r="20" spans="1:12" x14ac:dyDescent="0.25">
      <c r="A20" s="311" t="s">
        <v>5</v>
      </c>
      <c r="B20" s="311"/>
      <c r="C20" s="311"/>
      <c r="D20" s="311"/>
      <c r="E20" s="311"/>
      <c r="F20" s="149"/>
      <c r="G20" s="41"/>
      <c r="H20" s="41"/>
      <c r="I20" s="41"/>
      <c r="J20" s="41"/>
      <c r="K20" s="41"/>
      <c r="L20" s="41"/>
    </row>
    <row r="21" spans="1:12" x14ac:dyDescent="0.25">
      <c r="A21" s="148"/>
      <c r="B21" s="147"/>
      <c r="C21" s="147"/>
      <c r="D21" s="147"/>
      <c r="E21" s="147"/>
      <c r="F21" s="146"/>
      <c r="G21" s="145"/>
      <c r="H21" s="145"/>
      <c r="I21" s="145"/>
      <c r="J21" s="145"/>
      <c r="K21" s="145"/>
      <c r="L21" s="41"/>
    </row>
    <row r="22" spans="1:12" x14ac:dyDescent="0.25">
      <c r="A22" s="234" t="s">
        <v>219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</row>
    <row r="23" spans="1:12" x14ac:dyDescent="0.25">
      <c r="A23" s="144"/>
      <c r="B23" s="144"/>
      <c r="C23" s="144"/>
      <c r="D23" s="144"/>
      <c r="E23" s="144"/>
      <c r="F23" s="144"/>
      <c r="G23" s="42"/>
      <c r="H23" s="42"/>
      <c r="I23" s="42"/>
      <c r="J23" s="42"/>
      <c r="K23" s="42"/>
      <c r="L23" s="42"/>
    </row>
    <row r="24" spans="1:12" ht="34.5" customHeight="1" x14ac:dyDescent="0.25">
      <c r="A24" s="322" t="s">
        <v>3</v>
      </c>
      <c r="B24" s="322"/>
      <c r="G24" s="323" t="s">
        <v>2</v>
      </c>
      <c r="H24" s="1"/>
      <c r="I24" s="1"/>
      <c r="J24" s="1"/>
      <c r="K24" s="1"/>
    </row>
    <row r="25" spans="1:12" ht="28.5" customHeight="1" x14ac:dyDescent="0.25">
      <c r="A25" s="50" t="s">
        <v>1</v>
      </c>
      <c r="B25" s="50"/>
      <c r="G25" s="246" t="s">
        <v>0</v>
      </c>
      <c r="H25" s="246"/>
      <c r="I25" s="246"/>
      <c r="J25" s="246"/>
      <c r="K25" s="246"/>
      <c r="L25" t="s">
        <v>218</v>
      </c>
    </row>
  </sheetData>
  <mergeCells count="21">
    <mergeCell ref="A1:B1"/>
    <mergeCell ref="D1:E1"/>
    <mergeCell ref="K1:L1"/>
    <mergeCell ref="A5:L5"/>
    <mergeCell ref="A10:A11"/>
    <mergeCell ref="B10:B11"/>
    <mergeCell ref="C10:C11"/>
    <mergeCell ref="D10:D11"/>
    <mergeCell ref="L10:L11"/>
    <mergeCell ref="V12:Y12"/>
    <mergeCell ref="A17:F17"/>
    <mergeCell ref="A20:E20"/>
    <mergeCell ref="A22:L22"/>
    <mergeCell ref="V10:Y10"/>
    <mergeCell ref="E10:E11"/>
    <mergeCell ref="F10:F11"/>
    <mergeCell ref="G25:K25"/>
    <mergeCell ref="G10:G11"/>
    <mergeCell ref="H10:H11"/>
    <mergeCell ref="I10:J10"/>
    <mergeCell ref="K10:K11"/>
  </mergeCells>
  <pageMargins left="0.70866141732283472" right="0.70866141732283472" top="0.15748031496062992" bottom="0.15748031496062992" header="0" footer="0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L55" sqref="L55"/>
    </sheetView>
  </sheetViews>
  <sheetFormatPr defaultRowHeight="15" x14ac:dyDescent="0.25"/>
  <cols>
    <col min="1" max="1" width="3.28515625" customWidth="1"/>
    <col min="2" max="2" width="59" customWidth="1"/>
    <col min="3" max="3" width="10.85546875" customWidth="1"/>
    <col min="4" max="4" width="10.42578125" customWidth="1"/>
    <col min="5" max="5" width="5" customWidth="1"/>
    <col min="6" max="6" width="14.42578125" customWidth="1"/>
    <col min="7" max="7" width="11.42578125" customWidth="1"/>
    <col min="8" max="8" width="10.7109375" customWidth="1"/>
    <col min="9" max="9" width="4.42578125" customWidth="1"/>
    <col min="10" max="10" width="7.7109375" customWidth="1"/>
    <col min="11" max="11" width="12.140625" style="73" customWidth="1"/>
    <col min="13" max="13" width="10.5703125" bestFit="1" customWidth="1"/>
  </cols>
  <sheetData>
    <row r="1" spans="1:12" x14ac:dyDescent="0.25">
      <c r="A1" s="236" t="s">
        <v>43</v>
      </c>
      <c r="B1" s="236"/>
      <c r="C1" s="45"/>
      <c r="D1" s="241"/>
      <c r="E1" s="241"/>
      <c r="K1" s="241" t="s">
        <v>375</v>
      </c>
      <c r="L1" s="241"/>
    </row>
    <row r="2" spans="1:12" x14ac:dyDescent="0.25">
      <c r="A2" s="47" t="s">
        <v>174</v>
      </c>
      <c r="B2" s="45"/>
      <c r="C2" s="45"/>
      <c r="D2" s="46"/>
      <c r="E2" s="46"/>
      <c r="K2" s="196"/>
      <c r="L2" s="46"/>
    </row>
    <row r="3" spans="1:12" x14ac:dyDescent="0.25">
      <c r="A3" s="45" t="s">
        <v>40</v>
      </c>
      <c r="B3" s="1"/>
      <c r="C3" s="1"/>
      <c r="D3" s="1"/>
      <c r="E3" s="1"/>
      <c r="F3" s="1"/>
      <c r="G3" s="1"/>
      <c r="H3" s="1"/>
      <c r="I3" s="1"/>
      <c r="J3" s="1"/>
      <c r="K3" s="167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67"/>
      <c r="L4" s="1"/>
    </row>
    <row r="5" spans="1:12" ht="18" x14ac:dyDescent="0.25">
      <c r="A5" s="242" t="s">
        <v>39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7" spans="1:12" x14ac:dyDescent="0.25">
      <c r="A7" s="99" t="s">
        <v>299</v>
      </c>
    </row>
    <row r="8" spans="1:12" x14ac:dyDescent="0.25">
      <c r="A8" s="99" t="s">
        <v>298</v>
      </c>
    </row>
    <row r="9" spans="1:12" ht="15.75" thickBot="1" x14ac:dyDescent="0.3">
      <c r="A9" s="98"/>
    </row>
    <row r="10" spans="1:12" s="89" customFormat="1" x14ac:dyDescent="0.25">
      <c r="A10" s="272" t="s">
        <v>36</v>
      </c>
      <c r="B10" s="266" t="s">
        <v>35</v>
      </c>
      <c r="C10" s="266" t="s">
        <v>34</v>
      </c>
      <c r="D10" s="266" t="s">
        <v>33</v>
      </c>
      <c r="E10" s="266" t="s">
        <v>32</v>
      </c>
      <c r="F10" s="266" t="s">
        <v>31</v>
      </c>
      <c r="G10" s="266" t="s">
        <v>30</v>
      </c>
      <c r="H10" s="266" t="s">
        <v>29</v>
      </c>
      <c r="I10" s="266" t="s">
        <v>28</v>
      </c>
      <c r="J10" s="266"/>
      <c r="K10" s="266" t="s">
        <v>27</v>
      </c>
      <c r="L10" s="268" t="s">
        <v>26</v>
      </c>
    </row>
    <row r="11" spans="1:12" s="89" customFormat="1" ht="20.25" customHeight="1" thickBot="1" x14ac:dyDescent="0.3">
      <c r="A11" s="273"/>
      <c r="B11" s="267"/>
      <c r="C11" s="267"/>
      <c r="D11" s="267"/>
      <c r="E11" s="267"/>
      <c r="F11" s="267"/>
      <c r="G11" s="267"/>
      <c r="H11" s="267"/>
      <c r="I11" s="195" t="s">
        <v>25</v>
      </c>
      <c r="J11" s="195" t="s">
        <v>24</v>
      </c>
      <c r="K11" s="267"/>
      <c r="L11" s="269"/>
    </row>
    <row r="12" spans="1:12" ht="22.5" x14ac:dyDescent="0.25">
      <c r="A12" s="194">
        <v>1</v>
      </c>
      <c r="B12" s="193" t="s">
        <v>297</v>
      </c>
      <c r="C12" s="192" t="s">
        <v>296</v>
      </c>
      <c r="D12" s="191" t="s">
        <v>11</v>
      </c>
      <c r="E12" s="191">
        <v>70</v>
      </c>
      <c r="F12" s="190"/>
      <c r="G12" s="189"/>
      <c r="H12" s="189">
        <f>G12*E12</f>
        <v>0</v>
      </c>
      <c r="I12" s="324"/>
      <c r="J12" s="189">
        <f>I12*G12</f>
        <v>0</v>
      </c>
      <c r="K12" s="189">
        <f t="shared" ref="K12:K54" si="0">ROUND(J12+G12,2)</f>
        <v>0</v>
      </c>
      <c r="L12" s="188">
        <f t="shared" ref="L12:L54" si="1">K12*E12</f>
        <v>0</v>
      </c>
    </row>
    <row r="13" spans="1:12" ht="22.5" x14ac:dyDescent="0.25">
      <c r="A13" s="181">
        <v>2</v>
      </c>
      <c r="B13" s="180" t="s">
        <v>366</v>
      </c>
      <c r="C13" s="179" t="s">
        <v>295</v>
      </c>
      <c r="D13" s="178" t="s">
        <v>8</v>
      </c>
      <c r="E13" s="178">
        <v>20</v>
      </c>
      <c r="F13" s="177"/>
      <c r="G13" s="176"/>
      <c r="H13" s="176">
        <f>G13*E13</f>
        <v>0</v>
      </c>
      <c r="I13" s="325"/>
      <c r="J13" s="176">
        <f>I13*G13</f>
        <v>0</v>
      </c>
      <c r="K13" s="176">
        <f t="shared" si="0"/>
        <v>0</v>
      </c>
      <c r="L13" s="175">
        <f t="shared" si="1"/>
        <v>0</v>
      </c>
    </row>
    <row r="14" spans="1:12" x14ac:dyDescent="0.25">
      <c r="A14" s="181">
        <v>3</v>
      </c>
      <c r="B14" s="182" t="s">
        <v>365</v>
      </c>
      <c r="C14" s="179" t="s">
        <v>294</v>
      </c>
      <c r="D14" s="178" t="s">
        <v>11</v>
      </c>
      <c r="E14" s="178">
        <v>20</v>
      </c>
      <c r="F14" s="177"/>
      <c r="G14" s="176"/>
      <c r="H14" s="176">
        <f t="shared" ref="H14:H54" si="2">G14*E14</f>
        <v>0</v>
      </c>
      <c r="I14" s="325"/>
      <c r="J14" s="176">
        <f t="shared" ref="J14:J54" si="3">I14*G14</f>
        <v>0</v>
      </c>
      <c r="K14" s="176">
        <f t="shared" si="0"/>
        <v>0</v>
      </c>
      <c r="L14" s="175">
        <f t="shared" si="1"/>
        <v>0</v>
      </c>
    </row>
    <row r="15" spans="1:12" ht="22.5" x14ac:dyDescent="0.25">
      <c r="A15" s="181">
        <v>4</v>
      </c>
      <c r="B15" s="182" t="s">
        <v>293</v>
      </c>
      <c r="C15" s="179" t="s">
        <v>292</v>
      </c>
      <c r="D15" s="178" t="s">
        <v>11</v>
      </c>
      <c r="E15" s="178">
        <v>40</v>
      </c>
      <c r="F15" s="177"/>
      <c r="G15" s="176"/>
      <c r="H15" s="176">
        <f t="shared" si="2"/>
        <v>0</v>
      </c>
      <c r="I15" s="325"/>
      <c r="J15" s="176">
        <f t="shared" si="3"/>
        <v>0</v>
      </c>
      <c r="K15" s="176">
        <f t="shared" si="0"/>
        <v>0</v>
      </c>
      <c r="L15" s="175">
        <f t="shared" si="1"/>
        <v>0</v>
      </c>
    </row>
    <row r="16" spans="1:12" ht="22.5" x14ac:dyDescent="0.25">
      <c r="A16" s="181">
        <v>5</v>
      </c>
      <c r="B16" s="182" t="s">
        <v>291</v>
      </c>
      <c r="C16" s="179" t="s">
        <v>290</v>
      </c>
      <c r="D16" s="178" t="s">
        <v>11</v>
      </c>
      <c r="E16" s="178">
        <v>40</v>
      </c>
      <c r="F16" s="177"/>
      <c r="G16" s="176"/>
      <c r="H16" s="176">
        <f t="shared" si="2"/>
        <v>0</v>
      </c>
      <c r="I16" s="325"/>
      <c r="J16" s="176">
        <f t="shared" si="3"/>
        <v>0</v>
      </c>
      <c r="K16" s="176">
        <f t="shared" si="0"/>
        <v>0</v>
      </c>
      <c r="L16" s="175">
        <f t="shared" si="1"/>
        <v>0</v>
      </c>
    </row>
    <row r="17" spans="1:12" ht="22.5" x14ac:dyDescent="0.25">
      <c r="A17" s="181">
        <v>6</v>
      </c>
      <c r="B17" s="180" t="s">
        <v>289</v>
      </c>
      <c r="C17" s="179" t="s">
        <v>288</v>
      </c>
      <c r="D17" s="178" t="s">
        <v>11</v>
      </c>
      <c r="E17" s="178">
        <v>15</v>
      </c>
      <c r="F17" s="177"/>
      <c r="G17" s="176"/>
      <c r="H17" s="176">
        <f t="shared" si="2"/>
        <v>0</v>
      </c>
      <c r="I17" s="325"/>
      <c r="J17" s="176">
        <f t="shared" si="3"/>
        <v>0</v>
      </c>
      <c r="K17" s="176">
        <f t="shared" si="0"/>
        <v>0</v>
      </c>
      <c r="L17" s="175">
        <f t="shared" si="1"/>
        <v>0</v>
      </c>
    </row>
    <row r="18" spans="1:12" ht="22.5" x14ac:dyDescent="0.25">
      <c r="A18" s="181">
        <v>7</v>
      </c>
      <c r="B18" s="180" t="s">
        <v>287</v>
      </c>
      <c r="C18" s="187" t="s">
        <v>286</v>
      </c>
      <c r="D18" s="178" t="s">
        <v>8</v>
      </c>
      <c r="E18" s="178">
        <v>35</v>
      </c>
      <c r="F18" s="177"/>
      <c r="G18" s="176"/>
      <c r="H18" s="176">
        <f t="shared" si="2"/>
        <v>0</v>
      </c>
      <c r="I18" s="325"/>
      <c r="J18" s="176">
        <f t="shared" si="3"/>
        <v>0</v>
      </c>
      <c r="K18" s="176">
        <f t="shared" si="0"/>
        <v>0</v>
      </c>
      <c r="L18" s="175">
        <f t="shared" si="1"/>
        <v>0</v>
      </c>
    </row>
    <row r="19" spans="1:12" ht="22.5" x14ac:dyDescent="0.25">
      <c r="A19" s="181">
        <v>8</v>
      </c>
      <c r="B19" s="180" t="s">
        <v>367</v>
      </c>
      <c r="C19" s="185" t="s">
        <v>284</v>
      </c>
      <c r="D19" s="178" t="s">
        <v>11</v>
      </c>
      <c r="E19" s="178">
        <v>10</v>
      </c>
      <c r="F19" s="177"/>
      <c r="G19" s="176"/>
      <c r="H19" s="176">
        <f t="shared" si="2"/>
        <v>0</v>
      </c>
      <c r="I19" s="325"/>
      <c r="J19" s="176">
        <f t="shared" si="3"/>
        <v>0</v>
      </c>
      <c r="K19" s="176">
        <f t="shared" si="0"/>
        <v>0</v>
      </c>
      <c r="L19" s="175">
        <f t="shared" si="1"/>
        <v>0</v>
      </c>
    </row>
    <row r="20" spans="1:12" x14ac:dyDescent="0.25">
      <c r="A20" s="181">
        <v>9</v>
      </c>
      <c r="B20" s="184" t="s">
        <v>285</v>
      </c>
      <c r="C20" s="185" t="s">
        <v>284</v>
      </c>
      <c r="D20" s="178" t="s">
        <v>11</v>
      </c>
      <c r="E20" s="178">
        <v>20</v>
      </c>
      <c r="F20" s="177"/>
      <c r="G20" s="176"/>
      <c r="H20" s="176">
        <f t="shared" si="2"/>
        <v>0</v>
      </c>
      <c r="I20" s="325"/>
      <c r="J20" s="176">
        <f t="shared" si="3"/>
        <v>0</v>
      </c>
      <c r="K20" s="176">
        <f t="shared" si="0"/>
        <v>0</v>
      </c>
      <c r="L20" s="175">
        <f t="shared" si="1"/>
        <v>0</v>
      </c>
    </row>
    <row r="21" spans="1:12" ht="22.5" x14ac:dyDescent="0.25">
      <c r="A21" s="181">
        <v>10</v>
      </c>
      <c r="B21" s="182" t="s">
        <v>283</v>
      </c>
      <c r="C21" s="179" t="s">
        <v>282</v>
      </c>
      <c r="D21" s="178" t="s">
        <v>11</v>
      </c>
      <c r="E21" s="178">
        <v>20</v>
      </c>
      <c r="F21" s="177"/>
      <c r="G21" s="176"/>
      <c r="H21" s="176">
        <f t="shared" si="2"/>
        <v>0</v>
      </c>
      <c r="I21" s="325"/>
      <c r="J21" s="176">
        <f t="shared" si="3"/>
        <v>0</v>
      </c>
      <c r="K21" s="176">
        <f t="shared" si="0"/>
        <v>0</v>
      </c>
      <c r="L21" s="175">
        <f t="shared" si="1"/>
        <v>0</v>
      </c>
    </row>
    <row r="22" spans="1:12" ht="33.75" x14ac:dyDescent="0.25">
      <c r="A22" s="181">
        <v>11</v>
      </c>
      <c r="B22" s="180" t="s">
        <v>281</v>
      </c>
      <c r="C22" s="179" t="s">
        <v>280</v>
      </c>
      <c r="D22" s="178" t="s">
        <v>11</v>
      </c>
      <c r="E22" s="178">
        <v>45</v>
      </c>
      <c r="F22" s="177"/>
      <c r="G22" s="176"/>
      <c r="H22" s="176">
        <f t="shared" si="2"/>
        <v>0</v>
      </c>
      <c r="I22" s="325"/>
      <c r="J22" s="176">
        <f t="shared" si="3"/>
        <v>0</v>
      </c>
      <c r="K22" s="176">
        <f t="shared" si="0"/>
        <v>0</v>
      </c>
      <c r="L22" s="175">
        <f t="shared" si="1"/>
        <v>0</v>
      </c>
    </row>
    <row r="23" spans="1:12" x14ac:dyDescent="0.25">
      <c r="A23" s="181">
        <v>12</v>
      </c>
      <c r="B23" s="180" t="s">
        <v>368</v>
      </c>
      <c r="C23" s="179" t="s">
        <v>253</v>
      </c>
      <c r="D23" s="178" t="s">
        <v>11</v>
      </c>
      <c r="E23" s="178">
        <v>2</v>
      </c>
      <c r="F23" s="177"/>
      <c r="G23" s="176"/>
      <c r="H23" s="176">
        <f t="shared" si="2"/>
        <v>0</v>
      </c>
      <c r="I23" s="325"/>
      <c r="J23" s="176">
        <f t="shared" si="3"/>
        <v>0</v>
      </c>
      <c r="K23" s="176">
        <f t="shared" si="0"/>
        <v>0</v>
      </c>
      <c r="L23" s="175">
        <f t="shared" si="1"/>
        <v>0</v>
      </c>
    </row>
    <row r="24" spans="1:12" ht="33.75" x14ac:dyDescent="0.25">
      <c r="A24" s="181">
        <v>13</v>
      </c>
      <c r="B24" s="180" t="s">
        <v>279</v>
      </c>
      <c r="C24" s="179" t="s">
        <v>278</v>
      </c>
      <c r="D24" s="178" t="s">
        <v>11</v>
      </c>
      <c r="E24" s="178">
        <v>80</v>
      </c>
      <c r="F24" s="177"/>
      <c r="G24" s="176"/>
      <c r="H24" s="176">
        <f t="shared" si="2"/>
        <v>0</v>
      </c>
      <c r="I24" s="325"/>
      <c r="J24" s="176">
        <f t="shared" si="3"/>
        <v>0</v>
      </c>
      <c r="K24" s="176">
        <f t="shared" si="0"/>
        <v>0</v>
      </c>
      <c r="L24" s="175">
        <f t="shared" si="1"/>
        <v>0</v>
      </c>
    </row>
    <row r="25" spans="1:12" ht="22.5" x14ac:dyDescent="0.25">
      <c r="A25" s="181">
        <v>14</v>
      </c>
      <c r="B25" s="182" t="s">
        <v>277</v>
      </c>
      <c r="C25" s="179" t="s">
        <v>275</v>
      </c>
      <c r="D25" s="178" t="s">
        <v>11</v>
      </c>
      <c r="E25" s="178">
        <v>20</v>
      </c>
      <c r="F25" s="177"/>
      <c r="G25" s="176"/>
      <c r="H25" s="176">
        <f t="shared" si="2"/>
        <v>0</v>
      </c>
      <c r="I25" s="325"/>
      <c r="J25" s="176">
        <f t="shared" si="3"/>
        <v>0</v>
      </c>
      <c r="K25" s="176">
        <f t="shared" si="0"/>
        <v>0</v>
      </c>
      <c r="L25" s="175">
        <f t="shared" si="1"/>
        <v>0</v>
      </c>
    </row>
    <row r="26" spans="1:12" x14ac:dyDescent="0.25">
      <c r="A26" s="181">
        <v>15</v>
      </c>
      <c r="B26" s="182" t="s">
        <v>276</v>
      </c>
      <c r="C26" s="179" t="s">
        <v>275</v>
      </c>
      <c r="D26" s="178" t="s">
        <v>11</v>
      </c>
      <c r="E26" s="178">
        <v>30</v>
      </c>
      <c r="F26" s="177"/>
      <c r="G26" s="176"/>
      <c r="H26" s="176">
        <f t="shared" si="2"/>
        <v>0</v>
      </c>
      <c r="I26" s="325"/>
      <c r="J26" s="176">
        <f t="shared" si="3"/>
        <v>0</v>
      </c>
      <c r="K26" s="176">
        <f t="shared" si="0"/>
        <v>0</v>
      </c>
      <c r="L26" s="175">
        <f t="shared" si="1"/>
        <v>0</v>
      </c>
    </row>
    <row r="27" spans="1:12" ht="22.5" x14ac:dyDescent="0.25">
      <c r="A27" s="181">
        <v>16</v>
      </c>
      <c r="B27" s="182" t="s">
        <v>274</v>
      </c>
      <c r="C27" s="179" t="s">
        <v>270</v>
      </c>
      <c r="D27" s="178" t="s">
        <v>11</v>
      </c>
      <c r="E27" s="178">
        <v>10</v>
      </c>
      <c r="F27" s="177"/>
      <c r="G27" s="176"/>
      <c r="H27" s="176">
        <f t="shared" si="2"/>
        <v>0</v>
      </c>
      <c r="I27" s="325"/>
      <c r="J27" s="176">
        <f t="shared" si="3"/>
        <v>0</v>
      </c>
      <c r="K27" s="176">
        <f t="shared" si="0"/>
        <v>0</v>
      </c>
      <c r="L27" s="175">
        <f t="shared" si="1"/>
        <v>0</v>
      </c>
    </row>
    <row r="28" spans="1:12" ht="22.5" x14ac:dyDescent="0.25">
      <c r="A28" s="181">
        <v>17</v>
      </c>
      <c r="B28" s="180" t="s">
        <v>273</v>
      </c>
      <c r="C28" s="179" t="s">
        <v>270</v>
      </c>
      <c r="D28" s="178" t="s">
        <v>11</v>
      </c>
      <c r="E28" s="178">
        <v>6</v>
      </c>
      <c r="F28" s="177"/>
      <c r="G28" s="176"/>
      <c r="H28" s="176">
        <f t="shared" si="2"/>
        <v>0</v>
      </c>
      <c r="I28" s="325"/>
      <c r="J28" s="176">
        <f t="shared" si="3"/>
        <v>0</v>
      </c>
      <c r="K28" s="176">
        <f t="shared" si="0"/>
        <v>0</v>
      </c>
      <c r="L28" s="175">
        <f t="shared" si="1"/>
        <v>0</v>
      </c>
    </row>
    <row r="29" spans="1:12" x14ac:dyDescent="0.25">
      <c r="A29" s="181">
        <v>18</v>
      </c>
      <c r="B29" s="186" t="s">
        <v>272</v>
      </c>
      <c r="C29" s="179" t="s">
        <v>270</v>
      </c>
      <c r="D29" s="178" t="s">
        <v>11</v>
      </c>
      <c r="E29" s="178">
        <v>50</v>
      </c>
      <c r="F29" s="177"/>
      <c r="G29" s="176"/>
      <c r="H29" s="176">
        <f t="shared" si="2"/>
        <v>0</v>
      </c>
      <c r="I29" s="325"/>
      <c r="J29" s="176">
        <f t="shared" si="3"/>
        <v>0</v>
      </c>
      <c r="K29" s="176">
        <f t="shared" si="0"/>
        <v>0</v>
      </c>
      <c r="L29" s="175">
        <f t="shared" si="1"/>
        <v>0</v>
      </c>
    </row>
    <row r="30" spans="1:12" ht="22.5" x14ac:dyDescent="0.25">
      <c r="A30" s="181">
        <v>19</v>
      </c>
      <c r="B30" s="182" t="s">
        <v>271</v>
      </c>
      <c r="C30" s="179" t="s">
        <v>270</v>
      </c>
      <c r="D30" s="178" t="s">
        <v>11</v>
      </c>
      <c r="E30" s="178">
        <v>70</v>
      </c>
      <c r="F30" s="177"/>
      <c r="G30" s="176"/>
      <c r="H30" s="176">
        <f t="shared" si="2"/>
        <v>0</v>
      </c>
      <c r="I30" s="325"/>
      <c r="J30" s="176">
        <f t="shared" si="3"/>
        <v>0</v>
      </c>
      <c r="K30" s="176">
        <f t="shared" si="0"/>
        <v>0</v>
      </c>
      <c r="L30" s="175">
        <f t="shared" si="1"/>
        <v>0</v>
      </c>
    </row>
    <row r="31" spans="1:12" x14ac:dyDescent="0.25">
      <c r="A31" s="181">
        <v>20</v>
      </c>
      <c r="B31" s="182" t="s">
        <v>269</v>
      </c>
      <c r="C31" s="179" t="s">
        <v>268</v>
      </c>
      <c r="D31" s="178" t="s">
        <v>11</v>
      </c>
      <c r="E31" s="178">
        <v>10</v>
      </c>
      <c r="F31" s="177"/>
      <c r="G31" s="176"/>
      <c r="H31" s="176">
        <f t="shared" si="2"/>
        <v>0</v>
      </c>
      <c r="I31" s="325"/>
      <c r="J31" s="176">
        <f t="shared" si="3"/>
        <v>0</v>
      </c>
      <c r="K31" s="176">
        <f t="shared" si="0"/>
        <v>0</v>
      </c>
      <c r="L31" s="175">
        <f t="shared" si="1"/>
        <v>0</v>
      </c>
    </row>
    <row r="32" spans="1:12" ht="22.5" x14ac:dyDescent="0.25">
      <c r="A32" s="181">
        <v>21</v>
      </c>
      <c r="B32" s="180" t="s">
        <v>267</v>
      </c>
      <c r="C32" s="179" t="s">
        <v>250</v>
      </c>
      <c r="D32" s="178" t="s">
        <v>8</v>
      </c>
      <c r="E32" s="178">
        <v>70</v>
      </c>
      <c r="F32" s="177"/>
      <c r="G32" s="176"/>
      <c r="H32" s="176">
        <f t="shared" si="2"/>
        <v>0</v>
      </c>
      <c r="I32" s="325"/>
      <c r="J32" s="176">
        <f t="shared" si="3"/>
        <v>0</v>
      </c>
      <c r="K32" s="176">
        <f t="shared" si="0"/>
        <v>0</v>
      </c>
      <c r="L32" s="175">
        <f t="shared" si="1"/>
        <v>0</v>
      </c>
    </row>
    <row r="33" spans="1:12" ht="33.75" x14ac:dyDescent="0.25">
      <c r="A33" s="181">
        <v>22</v>
      </c>
      <c r="B33" s="180" t="s">
        <v>266</v>
      </c>
      <c r="C33" s="179" t="s">
        <v>265</v>
      </c>
      <c r="D33" s="178" t="s">
        <v>11</v>
      </c>
      <c r="E33" s="178">
        <v>80</v>
      </c>
      <c r="F33" s="177"/>
      <c r="G33" s="176"/>
      <c r="H33" s="176">
        <f t="shared" si="2"/>
        <v>0</v>
      </c>
      <c r="I33" s="325"/>
      <c r="J33" s="176">
        <f t="shared" si="3"/>
        <v>0</v>
      </c>
      <c r="K33" s="176">
        <f t="shared" si="0"/>
        <v>0</v>
      </c>
      <c r="L33" s="175">
        <f t="shared" si="1"/>
        <v>0</v>
      </c>
    </row>
    <row r="34" spans="1:12" ht="22.5" x14ac:dyDescent="0.25">
      <c r="A34" s="181">
        <v>23</v>
      </c>
      <c r="B34" s="182" t="s">
        <v>264</v>
      </c>
      <c r="C34" s="185" t="s">
        <v>263</v>
      </c>
      <c r="D34" s="178" t="s">
        <v>11</v>
      </c>
      <c r="E34" s="178">
        <v>30</v>
      </c>
      <c r="F34" s="177"/>
      <c r="G34" s="176"/>
      <c r="H34" s="176">
        <f t="shared" si="2"/>
        <v>0</v>
      </c>
      <c r="I34" s="325"/>
      <c r="J34" s="176">
        <f t="shared" si="3"/>
        <v>0</v>
      </c>
      <c r="K34" s="176">
        <f t="shared" si="0"/>
        <v>0</v>
      </c>
      <c r="L34" s="175">
        <f t="shared" si="1"/>
        <v>0</v>
      </c>
    </row>
    <row r="35" spans="1:12" x14ac:dyDescent="0.25">
      <c r="A35" s="181">
        <v>24</v>
      </c>
      <c r="B35" s="182" t="s">
        <v>369</v>
      </c>
      <c r="C35" s="179" t="s">
        <v>262</v>
      </c>
      <c r="D35" s="178" t="s">
        <v>11</v>
      </c>
      <c r="E35" s="178">
        <v>30</v>
      </c>
      <c r="F35" s="177"/>
      <c r="G35" s="176"/>
      <c r="H35" s="176">
        <f t="shared" si="2"/>
        <v>0</v>
      </c>
      <c r="I35" s="325"/>
      <c r="J35" s="176">
        <f t="shared" si="3"/>
        <v>0</v>
      </c>
      <c r="K35" s="176">
        <f t="shared" si="0"/>
        <v>0</v>
      </c>
      <c r="L35" s="175">
        <f t="shared" si="1"/>
        <v>0</v>
      </c>
    </row>
    <row r="36" spans="1:12" ht="22.5" x14ac:dyDescent="0.25">
      <c r="A36" s="181">
        <v>25</v>
      </c>
      <c r="B36" s="180" t="s">
        <v>261</v>
      </c>
      <c r="C36" s="179" t="s">
        <v>257</v>
      </c>
      <c r="D36" s="178" t="s">
        <v>11</v>
      </c>
      <c r="E36" s="178">
        <v>50</v>
      </c>
      <c r="F36" s="177"/>
      <c r="G36" s="176"/>
      <c r="H36" s="176">
        <f t="shared" si="2"/>
        <v>0</v>
      </c>
      <c r="I36" s="325"/>
      <c r="J36" s="176">
        <f t="shared" si="3"/>
        <v>0</v>
      </c>
      <c r="K36" s="176">
        <f t="shared" si="0"/>
        <v>0</v>
      </c>
      <c r="L36" s="175">
        <f t="shared" si="1"/>
        <v>0</v>
      </c>
    </row>
    <row r="37" spans="1:12" x14ac:dyDescent="0.25">
      <c r="A37" s="181">
        <v>26</v>
      </c>
      <c r="B37" s="184" t="s">
        <v>260</v>
      </c>
      <c r="C37" s="179" t="s">
        <v>259</v>
      </c>
      <c r="D37" s="178" t="s">
        <v>11</v>
      </c>
      <c r="E37" s="178">
        <v>30</v>
      </c>
      <c r="F37" s="177"/>
      <c r="G37" s="176"/>
      <c r="H37" s="176">
        <f t="shared" si="2"/>
        <v>0</v>
      </c>
      <c r="I37" s="325"/>
      <c r="J37" s="176">
        <f t="shared" si="3"/>
        <v>0</v>
      </c>
      <c r="K37" s="176">
        <f t="shared" si="0"/>
        <v>0</v>
      </c>
      <c r="L37" s="175">
        <f t="shared" si="1"/>
        <v>0</v>
      </c>
    </row>
    <row r="38" spans="1:12" ht="22.5" x14ac:dyDescent="0.25">
      <c r="A38" s="181">
        <v>27</v>
      </c>
      <c r="B38" s="180" t="s">
        <v>258</v>
      </c>
      <c r="C38" s="179" t="s">
        <v>257</v>
      </c>
      <c r="D38" s="178" t="s">
        <v>11</v>
      </c>
      <c r="E38" s="178">
        <v>30</v>
      </c>
      <c r="F38" s="177"/>
      <c r="G38" s="176"/>
      <c r="H38" s="176">
        <f t="shared" si="2"/>
        <v>0</v>
      </c>
      <c r="I38" s="325"/>
      <c r="J38" s="176">
        <f t="shared" si="3"/>
        <v>0</v>
      </c>
      <c r="K38" s="176">
        <f t="shared" si="0"/>
        <v>0</v>
      </c>
      <c r="L38" s="175">
        <f t="shared" si="1"/>
        <v>0</v>
      </c>
    </row>
    <row r="39" spans="1:12" ht="22.5" x14ac:dyDescent="0.25">
      <c r="A39" s="181">
        <v>28</v>
      </c>
      <c r="B39" s="182" t="s">
        <v>256</v>
      </c>
      <c r="C39" s="179" t="s">
        <v>255</v>
      </c>
      <c r="D39" s="178" t="s">
        <v>11</v>
      </c>
      <c r="E39" s="178">
        <v>5</v>
      </c>
      <c r="F39" s="177"/>
      <c r="G39" s="176"/>
      <c r="H39" s="176">
        <f t="shared" si="2"/>
        <v>0</v>
      </c>
      <c r="I39" s="325"/>
      <c r="J39" s="176">
        <f t="shared" si="3"/>
        <v>0</v>
      </c>
      <c r="K39" s="176">
        <f t="shared" si="0"/>
        <v>0</v>
      </c>
      <c r="L39" s="175">
        <f t="shared" si="1"/>
        <v>0</v>
      </c>
    </row>
    <row r="40" spans="1:12" ht="22.5" x14ac:dyDescent="0.25">
      <c r="A40" s="181">
        <v>29</v>
      </c>
      <c r="B40" s="180" t="s">
        <v>254</v>
      </c>
      <c r="C40" s="179" t="s">
        <v>253</v>
      </c>
      <c r="D40" s="178" t="s">
        <v>11</v>
      </c>
      <c r="E40" s="178">
        <v>40</v>
      </c>
      <c r="F40" s="177"/>
      <c r="G40" s="176"/>
      <c r="H40" s="176">
        <f t="shared" si="2"/>
        <v>0</v>
      </c>
      <c r="I40" s="325"/>
      <c r="J40" s="176">
        <f t="shared" si="3"/>
        <v>0</v>
      </c>
      <c r="K40" s="176">
        <f t="shared" si="0"/>
        <v>0</v>
      </c>
      <c r="L40" s="175">
        <f t="shared" si="1"/>
        <v>0</v>
      </c>
    </row>
    <row r="41" spans="1:12" ht="22.5" x14ac:dyDescent="0.25">
      <c r="A41" s="181">
        <v>30</v>
      </c>
      <c r="B41" s="182" t="s">
        <v>252</v>
      </c>
      <c r="C41" s="179" t="s">
        <v>240</v>
      </c>
      <c r="D41" s="178" t="s">
        <v>11</v>
      </c>
      <c r="E41" s="178">
        <v>50</v>
      </c>
      <c r="F41" s="177"/>
      <c r="G41" s="176"/>
      <c r="H41" s="176">
        <f t="shared" si="2"/>
        <v>0</v>
      </c>
      <c r="I41" s="325"/>
      <c r="J41" s="176">
        <f t="shared" si="3"/>
        <v>0</v>
      </c>
      <c r="K41" s="176">
        <f t="shared" si="0"/>
        <v>0</v>
      </c>
      <c r="L41" s="175">
        <f t="shared" si="1"/>
        <v>0</v>
      </c>
    </row>
    <row r="42" spans="1:12" ht="22.5" x14ac:dyDescent="0.25">
      <c r="A42" s="181">
        <v>31</v>
      </c>
      <c r="B42" s="183" t="s">
        <v>251</v>
      </c>
      <c r="C42" s="179" t="s">
        <v>250</v>
      </c>
      <c r="D42" s="178" t="s">
        <v>8</v>
      </c>
      <c r="E42" s="178">
        <v>40</v>
      </c>
      <c r="F42" s="177"/>
      <c r="G42" s="176"/>
      <c r="H42" s="176">
        <f t="shared" si="2"/>
        <v>0</v>
      </c>
      <c r="I42" s="325"/>
      <c r="J42" s="176">
        <f t="shared" si="3"/>
        <v>0</v>
      </c>
      <c r="K42" s="176">
        <f t="shared" si="0"/>
        <v>0</v>
      </c>
      <c r="L42" s="175">
        <f t="shared" si="1"/>
        <v>0</v>
      </c>
    </row>
    <row r="43" spans="1:12" ht="33.75" x14ac:dyDescent="0.25">
      <c r="A43" s="181">
        <v>32</v>
      </c>
      <c r="B43" s="180" t="s">
        <v>249</v>
      </c>
      <c r="C43" s="179" t="s">
        <v>248</v>
      </c>
      <c r="D43" s="178" t="s">
        <v>11</v>
      </c>
      <c r="E43" s="178">
        <v>50</v>
      </c>
      <c r="F43" s="177"/>
      <c r="G43" s="176"/>
      <c r="H43" s="176">
        <f t="shared" si="2"/>
        <v>0</v>
      </c>
      <c r="I43" s="325"/>
      <c r="J43" s="176">
        <f t="shared" si="3"/>
        <v>0</v>
      </c>
      <c r="K43" s="176">
        <f t="shared" si="0"/>
        <v>0</v>
      </c>
      <c r="L43" s="175">
        <f t="shared" si="1"/>
        <v>0</v>
      </c>
    </row>
    <row r="44" spans="1:12" ht="22.5" x14ac:dyDescent="0.25">
      <c r="A44" s="181">
        <v>33</v>
      </c>
      <c r="B44" s="182" t="s">
        <v>247</v>
      </c>
      <c r="C44" s="179" t="s">
        <v>246</v>
      </c>
      <c r="D44" s="178" t="s">
        <v>11</v>
      </c>
      <c r="E44" s="178">
        <v>30</v>
      </c>
      <c r="F44" s="177"/>
      <c r="G44" s="176"/>
      <c r="H44" s="176">
        <f t="shared" si="2"/>
        <v>0</v>
      </c>
      <c r="I44" s="325"/>
      <c r="J44" s="176">
        <f t="shared" si="3"/>
        <v>0</v>
      </c>
      <c r="K44" s="176">
        <f t="shared" si="0"/>
        <v>0</v>
      </c>
      <c r="L44" s="175">
        <f t="shared" si="1"/>
        <v>0</v>
      </c>
    </row>
    <row r="45" spans="1:12" x14ac:dyDescent="0.25">
      <c r="A45" s="181">
        <v>34</v>
      </c>
      <c r="B45" s="180" t="s">
        <v>245</v>
      </c>
      <c r="C45" s="179" t="s">
        <v>240</v>
      </c>
      <c r="D45" s="178" t="s">
        <v>11</v>
      </c>
      <c r="E45" s="178">
        <v>20</v>
      </c>
      <c r="F45" s="177"/>
      <c r="G45" s="176"/>
      <c r="H45" s="176">
        <f t="shared" si="2"/>
        <v>0</v>
      </c>
      <c r="I45" s="325"/>
      <c r="J45" s="176">
        <f t="shared" si="3"/>
        <v>0</v>
      </c>
      <c r="K45" s="176">
        <f t="shared" si="0"/>
        <v>0</v>
      </c>
      <c r="L45" s="175">
        <f t="shared" si="1"/>
        <v>0</v>
      </c>
    </row>
    <row r="46" spans="1:12" ht="22.5" x14ac:dyDescent="0.25">
      <c r="A46" s="181">
        <v>35</v>
      </c>
      <c r="B46" s="180" t="s">
        <v>244</v>
      </c>
      <c r="C46" s="179" t="s">
        <v>240</v>
      </c>
      <c r="D46" s="178" t="s">
        <v>8</v>
      </c>
      <c r="E46" s="178">
        <v>70</v>
      </c>
      <c r="F46" s="177"/>
      <c r="G46" s="176"/>
      <c r="H46" s="176">
        <f t="shared" si="2"/>
        <v>0</v>
      </c>
      <c r="I46" s="325"/>
      <c r="J46" s="176">
        <f t="shared" si="3"/>
        <v>0</v>
      </c>
      <c r="K46" s="176">
        <f t="shared" si="0"/>
        <v>0</v>
      </c>
      <c r="L46" s="175">
        <f t="shared" si="1"/>
        <v>0</v>
      </c>
    </row>
    <row r="47" spans="1:12" ht="22.5" x14ac:dyDescent="0.25">
      <c r="A47" s="181">
        <v>36</v>
      </c>
      <c r="B47" s="180" t="s">
        <v>243</v>
      </c>
      <c r="C47" s="179" t="s">
        <v>242</v>
      </c>
      <c r="D47" s="178" t="s">
        <v>8</v>
      </c>
      <c r="E47" s="178">
        <v>35</v>
      </c>
      <c r="F47" s="177"/>
      <c r="G47" s="176"/>
      <c r="H47" s="176">
        <f t="shared" si="2"/>
        <v>0</v>
      </c>
      <c r="I47" s="325"/>
      <c r="J47" s="176">
        <f t="shared" si="3"/>
        <v>0</v>
      </c>
      <c r="K47" s="176">
        <f t="shared" si="0"/>
        <v>0</v>
      </c>
      <c r="L47" s="175">
        <f t="shared" si="1"/>
        <v>0</v>
      </c>
    </row>
    <row r="48" spans="1:12" ht="22.5" x14ac:dyDescent="0.25">
      <c r="A48" s="181">
        <v>37</v>
      </c>
      <c r="B48" s="180" t="s">
        <v>241</v>
      </c>
      <c r="C48" s="179" t="s">
        <v>240</v>
      </c>
      <c r="D48" s="178" t="s">
        <v>11</v>
      </c>
      <c r="E48" s="178">
        <v>15</v>
      </c>
      <c r="F48" s="177"/>
      <c r="G48" s="176"/>
      <c r="H48" s="176">
        <f t="shared" si="2"/>
        <v>0</v>
      </c>
      <c r="I48" s="325"/>
      <c r="J48" s="176">
        <f t="shared" si="3"/>
        <v>0</v>
      </c>
      <c r="K48" s="176">
        <f t="shared" si="0"/>
        <v>0</v>
      </c>
      <c r="L48" s="175">
        <f t="shared" si="1"/>
        <v>0</v>
      </c>
    </row>
    <row r="49" spans="1:15" ht="33.75" x14ac:dyDescent="0.25">
      <c r="A49" s="181">
        <v>38</v>
      </c>
      <c r="B49" s="180" t="s">
        <v>239</v>
      </c>
      <c r="C49" s="179" t="s">
        <v>238</v>
      </c>
      <c r="D49" s="178" t="s">
        <v>8</v>
      </c>
      <c r="E49" s="178">
        <v>50</v>
      </c>
      <c r="F49" s="177"/>
      <c r="G49" s="176"/>
      <c r="H49" s="176">
        <f t="shared" si="2"/>
        <v>0</v>
      </c>
      <c r="I49" s="325"/>
      <c r="J49" s="176">
        <f t="shared" si="3"/>
        <v>0</v>
      </c>
      <c r="K49" s="176">
        <f t="shared" si="0"/>
        <v>0</v>
      </c>
      <c r="L49" s="175">
        <f t="shared" si="1"/>
        <v>0</v>
      </c>
    </row>
    <row r="50" spans="1:15" x14ac:dyDescent="0.25">
      <c r="A50" s="181">
        <v>39</v>
      </c>
      <c r="B50" s="180" t="s">
        <v>237</v>
      </c>
      <c r="C50" s="179" t="s">
        <v>232</v>
      </c>
      <c r="D50" s="178" t="s">
        <v>11</v>
      </c>
      <c r="E50" s="178">
        <v>10</v>
      </c>
      <c r="F50" s="177"/>
      <c r="G50" s="176"/>
      <c r="H50" s="176">
        <f t="shared" si="2"/>
        <v>0</v>
      </c>
      <c r="I50" s="325"/>
      <c r="J50" s="176">
        <f t="shared" si="3"/>
        <v>0</v>
      </c>
      <c r="K50" s="176">
        <f t="shared" si="0"/>
        <v>0</v>
      </c>
      <c r="L50" s="175">
        <f t="shared" si="1"/>
        <v>0</v>
      </c>
    </row>
    <row r="51" spans="1:15" x14ac:dyDescent="0.25">
      <c r="A51" s="181">
        <v>40</v>
      </c>
      <c r="B51" s="182" t="s">
        <v>236</v>
      </c>
      <c r="C51" s="179" t="s">
        <v>235</v>
      </c>
      <c r="D51" s="178" t="s">
        <v>11</v>
      </c>
      <c r="E51" s="178">
        <v>10</v>
      </c>
      <c r="F51" s="177"/>
      <c r="G51" s="176"/>
      <c r="H51" s="176">
        <f t="shared" si="2"/>
        <v>0</v>
      </c>
      <c r="I51" s="325"/>
      <c r="J51" s="176">
        <f t="shared" si="3"/>
        <v>0</v>
      </c>
      <c r="K51" s="176">
        <f t="shared" si="0"/>
        <v>0</v>
      </c>
      <c r="L51" s="175">
        <f t="shared" si="1"/>
        <v>0</v>
      </c>
    </row>
    <row r="52" spans="1:15" x14ac:dyDescent="0.25">
      <c r="A52" s="181">
        <v>41</v>
      </c>
      <c r="B52" s="180" t="s">
        <v>234</v>
      </c>
      <c r="C52" s="179" t="s">
        <v>232</v>
      </c>
      <c r="D52" s="178" t="s">
        <v>11</v>
      </c>
      <c r="E52" s="178">
        <v>5</v>
      </c>
      <c r="F52" s="177"/>
      <c r="G52" s="176"/>
      <c r="H52" s="176">
        <f t="shared" si="2"/>
        <v>0</v>
      </c>
      <c r="I52" s="325"/>
      <c r="J52" s="176">
        <f t="shared" si="3"/>
        <v>0</v>
      </c>
      <c r="K52" s="176">
        <f t="shared" si="0"/>
        <v>0</v>
      </c>
      <c r="L52" s="175">
        <f t="shared" si="1"/>
        <v>0</v>
      </c>
    </row>
    <row r="53" spans="1:15" x14ac:dyDescent="0.25">
      <c r="A53" s="181">
        <v>42</v>
      </c>
      <c r="B53" s="180" t="s">
        <v>233</v>
      </c>
      <c r="C53" s="179" t="s">
        <v>232</v>
      </c>
      <c r="D53" s="178" t="s">
        <v>11</v>
      </c>
      <c r="E53" s="178">
        <v>5</v>
      </c>
      <c r="F53" s="177"/>
      <c r="G53" s="176"/>
      <c r="H53" s="176">
        <f t="shared" si="2"/>
        <v>0</v>
      </c>
      <c r="I53" s="325"/>
      <c r="J53" s="176">
        <f t="shared" si="3"/>
        <v>0</v>
      </c>
      <c r="K53" s="176">
        <f t="shared" si="0"/>
        <v>0</v>
      </c>
      <c r="L53" s="175">
        <f t="shared" si="1"/>
        <v>0</v>
      </c>
    </row>
    <row r="54" spans="1:15" ht="45.75" thickBot="1" x14ac:dyDescent="0.3">
      <c r="A54" s="181">
        <v>43</v>
      </c>
      <c r="B54" s="180" t="s">
        <v>231</v>
      </c>
      <c r="C54" s="179" t="s">
        <v>230</v>
      </c>
      <c r="D54" s="178" t="s">
        <v>11</v>
      </c>
      <c r="E54" s="178">
        <v>600</v>
      </c>
      <c r="F54" s="177"/>
      <c r="G54" s="176"/>
      <c r="H54" s="176">
        <f t="shared" si="2"/>
        <v>0</v>
      </c>
      <c r="I54" s="325"/>
      <c r="J54" s="176">
        <f t="shared" si="3"/>
        <v>0</v>
      </c>
      <c r="K54" s="176">
        <f t="shared" si="0"/>
        <v>0</v>
      </c>
      <c r="L54" s="175">
        <f t="shared" si="1"/>
        <v>0</v>
      </c>
    </row>
    <row r="55" spans="1:15" ht="15.75" thickBot="1" x14ac:dyDescent="0.3">
      <c r="A55" s="270" t="s">
        <v>44</v>
      </c>
      <c r="B55" s="271"/>
      <c r="C55" s="271"/>
      <c r="D55" s="271"/>
      <c r="E55" s="271"/>
      <c r="F55" s="271"/>
      <c r="G55" s="173" t="s">
        <v>6</v>
      </c>
      <c r="H55" s="174">
        <f>SUM(H12:H54)</f>
        <v>0</v>
      </c>
      <c r="I55" s="173" t="s">
        <v>6</v>
      </c>
      <c r="J55" s="173" t="s">
        <v>6</v>
      </c>
      <c r="K55" s="173" t="s">
        <v>6</v>
      </c>
      <c r="L55" s="172">
        <f>SUM(L12:L54)</f>
        <v>0</v>
      </c>
      <c r="M55" s="171"/>
      <c r="O55" s="171"/>
    </row>
    <row r="56" spans="1:15" x14ac:dyDescent="0.25">
      <c r="J56" s="171"/>
    </row>
    <row r="58" spans="1:15" x14ac:dyDescent="0.25">
      <c r="A58" s="311" t="s">
        <v>5</v>
      </c>
      <c r="B58" s="311"/>
      <c r="C58" s="311"/>
      <c r="D58" s="311"/>
      <c r="E58" s="311"/>
      <c r="F58" s="149"/>
      <c r="G58" s="41"/>
      <c r="H58" s="41"/>
      <c r="I58" s="41"/>
      <c r="J58" s="41"/>
      <c r="K58" s="170"/>
      <c r="L58" s="41"/>
    </row>
    <row r="59" spans="1:15" x14ac:dyDescent="0.25">
      <c r="A59" s="148"/>
      <c r="B59" s="147"/>
      <c r="C59" s="147"/>
      <c r="D59" s="147"/>
      <c r="E59" s="147"/>
      <c r="F59" s="146"/>
      <c r="G59" s="145"/>
      <c r="H59" s="145"/>
      <c r="I59" s="145"/>
      <c r="J59" s="145"/>
      <c r="K59" s="169"/>
      <c r="L59" s="41"/>
    </row>
    <row r="60" spans="1:15" x14ac:dyDescent="0.25">
      <c r="A60" s="234" t="s">
        <v>219</v>
      </c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</row>
    <row r="61" spans="1:15" x14ac:dyDescent="0.25">
      <c r="A61" s="144"/>
      <c r="B61" s="144"/>
      <c r="C61" s="144"/>
      <c r="D61" s="144"/>
      <c r="E61" s="144"/>
      <c r="F61" s="144"/>
      <c r="G61" s="42"/>
      <c r="H61" s="42"/>
      <c r="I61" s="42"/>
      <c r="J61" s="42"/>
      <c r="K61" s="168"/>
      <c r="L61" s="42"/>
    </row>
    <row r="62" spans="1:15" x14ac:dyDescent="0.25">
      <c r="A62" s="50" t="s">
        <v>3</v>
      </c>
      <c r="B62" s="50"/>
      <c r="G62" s="1" t="s">
        <v>2</v>
      </c>
      <c r="H62" s="1"/>
      <c r="I62" s="1"/>
      <c r="J62" s="1"/>
      <c r="K62" s="167"/>
    </row>
    <row r="63" spans="1:15" x14ac:dyDescent="0.25">
      <c r="A63" s="50" t="s">
        <v>1</v>
      </c>
      <c r="B63" s="50"/>
      <c r="G63" s="246" t="s">
        <v>0</v>
      </c>
      <c r="H63" s="246"/>
      <c r="I63" s="246"/>
      <c r="J63" s="246"/>
      <c r="K63" s="246"/>
    </row>
    <row r="65" spans="2:2" x14ac:dyDescent="0.25">
      <c r="B65" s="73"/>
    </row>
  </sheetData>
  <mergeCells count="19">
    <mergeCell ref="A1:B1"/>
    <mergeCell ref="D1:E1"/>
    <mergeCell ref="K1:L1"/>
    <mergeCell ref="A5:L5"/>
    <mergeCell ref="A10:A11"/>
    <mergeCell ref="B10:B11"/>
    <mergeCell ref="C10:C11"/>
    <mergeCell ref="D10:D11"/>
    <mergeCell ref="E10:E11"/>
    <mergeCell ref="F10:F11"/>
    <mergeCell ref="A58:E58"/>
    <mergeCell ref="A60:L60"/>
    <mergeCell ref="G63:K63"/>
    <mergeCell ref="G10:G11"/>
    <mergeCell ref="H10:H11"/>
    <mergeCell ref="I10:J10"/>
    <mergeCell ref="K10:K11"/>
    <mergeCell ref="L10:L11"/>
    <mergeCell ref="A55:F55"/>
  </mergeCells>
  <hyperlinks>
    <hyperlink ref="C34" r:id="rId1" display="http://www.portalzp.pl/kody-cpv/szczegoly/marchew-85/"/>
    <hyperlink ref="C19" r:id="rId2" display="http://www.portalzp.pl/kody-cpv/szczegoly/fasola-90/"/>
    <hyperlink ref="C20" r:id="rId3" display="http://www.portalzp.pl/kody-cpv/szczegoly/fasola-90/"/>
  </hyperlinks>
  <pageMargins left="0.70866141732283472" right="0.70866141732283472" top="0.15748031496062992" bottom="0.15748031496062992" header="0" footer="0"/>
  <pageSetup paperSize="9" scale="82" fitToHeight="0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workbookViewId="0">
      <selection sqref="A1:B3"/>
    </sheetView>
  </sheetViews>
  <sheetFormatPr defaultRowHeight="15" x14ac:dyDescent="0.25"/>
  <cols>
    <col min="1" max="1" width="3.140625" customWidth="1"/>
    <col min="2" max="2" width="49.42578125" customWidth="1"/>
    <col min="3" max="3" width="11.42578125" customWidth="1"/>
    <col min="4" max="4" width="9.42578125" customWidth="1"/>
    <col min="5" max="5" width="6.140625" customWidth="1"/>
    <col min="6" max="6" width="14.42578125" customWidth="1"/>
    <col min="7" max="7" width="12.140625" customWidth="1"/>
    <col min="8" max="8" width="7.85546875" customWidth="1"/>
    <col min="9" max="9" width="3.85546875" customWidth="1"/>
    <col min="11" max="11" width="11.42578125" customWidth="1"/>
  </cols>
  <sheetData>
    <row r="1" spans="1:24" x14ac:dyDescent="0.25">
      <c r="A1" s="236" t="s">
        <v>360</v>
      </c>
      <c r="B1" s="236"/>
      <c r="C1" s="45"/>
      <c r="D1" s="241"/>
      <c r="E1" s="241"/>
      <c r="G1" s="241"/>
      <c r="H1" s="241"/>
      <c r="J1" s="241" t="s">
        <v>375</v>
      </c>
      <c r="K1" s="241"/>
      <c r="L1" s="241"/>
    </row>
    <row r="2" spans="1:24" x14ac:dyDescent="0.25">
      <c r="A2" s="1" t="s">
        <v>327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x14ac:dyDescent="0.25">
      <c r="A3" s="45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18" x14ac:dyDescent="0.25">
      <c r="A5" s="242" t="s">
        <v>39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24" ht="9.75" customHeight="1" x14ac:dyDescent="0.25"/>
    <row r="7" spans="1:24" x14ac:dyDescent="0.25">
      <c r="A7" s="209" t="s">
        <v>326</v>
      </c>
      <c r="B7" s="208"/>
      <c r="C7" s="208"/>
      <c r="D7" s="208"/>
      <c r="E7" s="208"/>
    </row>
    <row r="8" spans="1:24" ht="15.75" thickBot="1" x14ac:dyDescent="0.3">
      <c r="A8" s="99" t="s">
        <v>325</v>
      </c>
      <c r="B8" s="208"/>
      <c r="C8" s="208"/>
      <c r="D8" s="208"/>
      <c r="E8" s="208"/>
    </row>
    <row r="9" spans="1:24" s="89" customFormat="1" ht="15.75" thickBot="1" x14ac:dyDescent="0.3">
      <c r="A9" s="295" t="s">
        <v>36</v>
      </c>
      <c r="B9" s="297" t="s">
        <v>35</v>
      </c>
      <c r="C9" s="297" t="s">
        <v>34</v>
      </c>
      <c r="D9" s="297" t="s">
        <v>33</v>
      </c>
      <c r="E9" s="297" t="s">
        <v>32</v>
      </c>
      <c r="F9" s="297" t="s">
        <v>31</v>
      </c>
      <c r="G9" s="297" t="s">
        <v>30</v>
      </c>
      <c r="H9" s="297" t="s">
        <v>29</v>
      </c>
      <c r="I9" s="299" t="s">
        <v>324</v>
      </c>
      <c r="J9" s="300"/>
      <c r="K9" s="297" t="s">
        <v>27</v>
      </c>
      <c r="L9" s="293" t="s">
        <v>26</v>
      </c>
    </row>
    <row r="10" spans="1:24" s="89" customFormat="1" ht="21.75" customHeight="1" thickBot="1" x14ac:dyDescent="0.3">
      <c r="A10" s="296"/>
      <c r="B10" s="298"/>
      <c r="C10" s="298"/>
      <c r="D10" s="298"/>
      <c r="E10" s="298"/>
      <c r="F10" s="298"/>
      <c r="G10" s="298"/>
      <c r="H10" s="298"/>
      <c r="I10" s="207" t="s">
        <v>25</v>
      </c>
      <c r="J10" s="206" t="s">
        <v>24</v>
      </c>
      <c r="K10" s="298"/>
      <c r="L10" s="294"/>
    </row>
    <row r="11" spans="1:24" x14ac:dyDescent="0.25">
      <c r="A11" s="118">
        <v>1</v>
      </c>
      <c r="B11" s="87" t="s">
        <v>323</v>
      </c>
      <c r="C11" s="86" t="s">
        <v>321</v>
      </c>
      <c r="D11" s="85" t="s">
        <v>11</v>
      </c>
      <c r="E11" s="85">
        <v>150</v>
      </c>
      <c r="F11" s="205"/>
      <c r="G11" s="204"/>
      <c r="H11" s="204">
        <f>G11*E11</f>
        <v>0</v>
      </c>
      <c r="I11" s="326"/>
      <c r="J11" s="114">
        <f>I11*G11</f>
        <v>0</v>
      </c>
      <c r="K11" s="114">
        <f>ROUND(J11+G11,2)</f>
        <v>0</v>
      </c>
      <c r="L11" s="138">
        <f>K11*E11</f>
        <v>0</v>
      </c>
    </row>
    <row r="12" spans="1:24" x14ac:dyDescent="0.25">
      <c r="A12" s="111">
        <v>2</v>
      </c>
      <c r="B12" s="26" t="s">
        <v>322</v>
      </c>
      <c r="C12" s="29" t="s">
        <v>321</v>
      </c>
      <c r="D12" s="25" t="s">
        <v>11</v>
      </c>
      <c r="E12" s="25">
        <v>15</v>
      </c>
      <c r="F12" s="203"/>
      <c r="G12" s="22"/>
      <c r="H12" s="22">
        <f>G12*E12</f>
        <v>0</v>
      </c>
      <c r="I12" s="327"/>
      <c r="J12" s="21">
        <f>I12*G12</f>
        <v>0</v>
      </c>
      <c r="K12" s="21">
        <f>ROUND(J12+G12,2)</f>
        <v>0</v>
      </c>
      <c r="L12" s="133">
        <f>K12*E12</f>
        <v>0</v>
      </c>
      <c r="O12" s="56"/>
      <c r="P12" s="55"/>
      <c r="Q12" s="55"/>
      <c r="R12" s="55"/>
      <c r="S12" s="55"/>
      <c r="T12" s="54"/>
      <c r="U12" s="245"/>
      <c r="V12" s="245"/>
      <c r="W12" s="245"/>
      <c r="X12" s="245"/>
    </row>
    <row r="13" spans="1:24" ht="24.75" thickBot="1" x14ac:dyDescent="0.3">
      <c r="A13" s="202">
        <v>3</v>
      </c>
      <c r="B13" s="17" t="s">
        <v>320</v>
      </c>
      <c r="C13" s="15" t="s">
        <v>319</v>
      </c>
      <c r="D13" s="16" t="s">
        <v>11</v>
      </c>
      <c r="E13" s="16">
        <v>40</v>
      </c>
      <c r="F13" s="201"/>
      <c r="G13" s="13"/>
      <c r="H13" s="13">
        <f>G13*E13</f>
        <v>0</v>
      </c>
      <c r="I13" s="328"/>
      <c r="J13" s="12">
        <f>I13*G13</f>
        <v>0</v>
      </c>
      <c r="K13" s="21">
        <f>ROUND(J13+G13,2)</f>
        <v>0</v>
      </c>
      <c r="L13" s="133">
        <f>K13*E13</f>
        <v>0</v>
      </c>
      <c r="O13" s="56"/>
      <c r="P13" s="55"/>
      <c r="Q13" s="55"/>
      <c r="R13" s="55"/>
      <c r="S13" s="55"/>
      <c r="T13" s="54"/>
      <c r="U13" s="101"/>
      <c r="V13" s="101"/>
      <c r="W13" s="101"/>
      <c r="X13" s="101"/>
    </row>
    <row r="14" spans="1:24" ht="15.75" thickBot="1" x14ac:dyDescent="0.3">
      <c r="A14" s="284" t="s">
        <v>44</v>
      </c>
      <c r="B14" s="285"/>
      <c r="C14" s="285"/>
      <c r="D14" s="285"/>
      <c r="E14" s="285"/>
      <c r="F14" s="285"/>
      <c r="G14" s="200" t="s">
        <v>6</v>
      </c>
      <c r="H14" s="200">
        <f>SUM(H11:H13)</f>
        <v>0</v>
      </c>
      <c r="I14" s="200" t="s">
        <v>6</v>
      </c>
      <c r="J14" s="199"/>
      <c r="K14" s="199" t="s">
        <v>6</v>
      </c>
      <c r="L14" s="198">
        <f>SUM(L11:L13)</f>
        <v>0</v>
      </c>
    </row>
    <row r="15" spans="1:24" ht="6.75" customHeight="1" x14ac:dyDescent="0.25"/>
    <row r="16" spans="1:24" x14ac:dyDescent="0.25">
      <c r="A16" s="309" t="s">
        <v>5</v>
      </c>
      <c r="B16" s="53"/>
      <c r="C16" s="53"/>
      <c r="D16" s="53"/>
      <c r="E16" s="53"/>
      <c r="F16" s="3"/>
      <c r="G16" s="52"/>
      <c r="H16" s="52"/>
      <c r="I16" s="52"/>
      <c r="J16" s="52"/>
      <c r="K16" s="52"/>
      <c r="L16" s="3"/>
    </row>
    <row r="17" spans="1:12" x14ac:dyDescent="0.25">
      <c r="A17" s="53"/>
      <c r="B17" s="53"/>
      <c r="C17" s="53"/>
      <c r="D17" s="53"/>
      <c r="E17" s="53"/>
      <c r="F17" s="3"/>
      <c r="G17" s="52"/>
      <c r="H17" s="52"/>
      <c r="I17" s="52"/>
      <c r="J17" s="52"/>
      <c r="K17" s="52"/>
      <c r="L17" s="3"/>
    </row>
    <row r="18" spans="1:12" ht="15.75" thickBot="1" x14ac:dyDescent="0.3">
      <c r="B18" s="197" t="s">
        <v>318</v>
      </c>
      <c r="L18" s="3"/>
    </row>
    <row r="19" spans="1:12" x14ac:dyDescent="0.25">
      <c r="A19" s="286" t="s">
        <v>317</v>
      </c>
      <c r="B19" s="287"/>
      <c r="C19" s="288" t="s">
        <v>316</v>
      </c>
      <c r="D19" s="289"/>
      <c r="E19" s="289"/>
      <c r="F19" s="289"/>
      <c r="G19" s="289"/>
      <c r="H19" s="289"/>
      <c r="I19" s="289"/>
      <c r="J19" s="289"/>
      <c r="K19" s="289"/>
      <c r="L19" s="290"/>
    </row>
    <row r="20" spans="1:12" x14ac:dyDescent="0.25">
      <c r="A20" s="291" t="s">
        <v>315</v>
      </c>
      <c r="B20" s="292"/>
      <c r="C20" s="281" t="s">
        <v>314</v>
      </c>
      <c r="D20" s="282"/>
      <c r="E20" s="282"/>
      <c r="F20" s="282"/>
      <c r="G20" s="282"/>
      <c r="H20" s="282"/>
      <c r="I20" s="282"/>
      <c r="J20" s="282"/>
      <c r="K20" s="282"/>
      <c r="L20" s="283"/>
    </row>
    <row r="21" spans="1:12" x14ac:dyDescent="0.25">
      <c r="A21" s="279" t="s">
        <v>313</v>
      </c>
      <c r="B21" s="280"/>
      <c r="C21" s="281" t="s">
        <v>312</v>
      </c>
      <c r="D21" s="282"/>
      <c r="E21" s="282"/>
      <c r="F21" s="282"/>
      <c r="G21" s="282"/>
      <c r="H21" s="282"/>
      <c r="I21" s="282"/>
      <c r="J21" s="282"/>
      <c r="K21" s="282"/>
      <c r="L21" s="283"/>
    </row>
    <row r="22" spans="1:12" x14ac:dyDescent="0.25">
      <c r="A22" s="279" t="s">
        <v>311</v>
      </c>
      <c r="B22" s="280"/>
      <c r="C22" s="281" t="s">
        <v>310</v>
      </c>
      <c r="D22" s="282"/>
      <c r="E22" s="282"/>
      <c r="F22" s="282"/>
      <c r="G22" s="282"/>
      <c r="H22" s="282"/>
      <c r="I22" s="282"/>
      <c r="J22" s="282"/>
      <c r="K22" s="282"/>
      <c r="L22" s="283"/>
    </row>
    <row r="23" spans="1:12" x14ac:dyDescent="0.25">
      <c r="A23" s="279" t="s">
        <v>309</v>
      </c>
      <c r="B23" s="280"/>
      <c r="C23" s="281" t="s">
        <v>308</v>
      </c>
      <c r="D23" s="282"/>
      <c r="E23" s="282"/>
      <c r="F23" s="282"/>
      <c r="G23" s="282"/>
      <c r="H23" s="282"/>
      <c r="I23" s="282"/>
      <c r="J23" s="282"/>
      <c r="K23" s="282"/>
      <c r="L23" s="283"/>
    </row>
    <row r="24" spans="1:12" ht="15" customHeight="1" x14ac:dyDescent="0.25">
      <c r="A24" s="279" t="s">
        <v>307</v>
      </c>
      <c r="B24" s="280"/>
      <c r="C24" s="281" t="s">
        <v>306</v>
      </c>
      <c r="D24" s="282"/>
      <c r="E24" s="282"/>
      <c r="F24" s="282"/>
      <c r="G24" s="282"/>
      <c r="H24" s="282"/>
      <c r="I24" s="282"/>
      <c r="J24" s="282"/>
      <c r="K24" s="282"/>
      <c r="L24" s="283"/>
    </row>
    <row r="25" spans="1:12" x14ac:dyDescent="0.25">
      <c r="A25" s="279" t="s">
        <v>305</v>
      </c>
      <c r="B25" s="280"/>
      <c r="C25" s="281" t="s">
        <v>304</v>
      </c>
      <c r="D25" s="282"/>
      <c r="E25" s="282"/>
      <c r="F25" s="282"/>
      <c r="G25" s="282"/>
      <c r="H25" s="282"/>
      <c r="I25" s="282"/>
      <c r="J25" s="282"/>
      <c r="K25" s="282"/>
      <c r="L25" s="283"/>
    </row>
    <row r="26" spans="1:12" x14ac:dyDescent="0.25">
      <c r="A26" s="279" t="s">
        <v>303</v>
      </c>
      <c r="B26" s="280"/>
      <c r="C26" s="281" t="s">
        <v>302</v>
      </c>
      <c r="D26" s="282"/>
      <c r="E26" s="282"/>
      <c r="F26" s="282"/>
      <c r="G26" s="282"/>
      <c r="H26" s="282"/>
      <c r="I26" s="282"/>
      <c r="J26" s="282"/>
      <c r="K26" s="282"/>
      <c r="L26" s="283"/>
    </row>
    <row r="27" spans="1:12" ht="15.75" thickBot="1" x14ac:dyDescent="0.3">
      <c r="A27" s="274" t="s">
        <v>301</v>
      </c>
      <c r="B27" s="275"/>
      <c r="C27" s="276" t="s">
        <v>300</v>
      </c>
      <c r="D27" s="277"/>
      <c r="E27" s="277"/>
      <c r="F27" s="277"/>
      <c r="G27" s="277"/>
      <c r="H27" s="277"/>
      <c r="I27" s="277"/>
      <c r="J27" s="277"/>
      <c r="K27" s="277"/>
      <c r="L27" s="278"/>
    </row>
    <row r="28" spans="1:12" x14ac:dyDescent="0.25">
      <c r="A28" s="53"/>
      <c r="B28" s="53"/>
      <c r="C28" s="53"/>
      <c r="D28" s="53"/>
      <c r="E28" s="53"/>
      <c r="F28" s="3"/>
      <c r="G28" s="52"/>
      <c r="H28" s="52"/>
      <c r="I28" s="52"/>
      <c r="J28" s="52"/>
      <c r="K28" s="52"/>
      <c r="L28" s="3"/>
    </row>
    <row r="29" spans="1:12" ht="43.5" customHeight="1" x14ac:dyDescent="0.25">
      <c r="A29" s="247" t="s">
        <v>4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</row>
    <row r="31" spans="1:12" ht="14.25" customHeight="1" x14ac:dyDescent="0.25"/>
    <row r="34" spans="1:12" x14ac:dyDescent="0.25">
      <c r="A34" s="3" t="s">
        <v>3</v>
      </c>
      <c r="B34" s="3"/>
      <c r="C34" s="3"/>
      <c r="D34" s="3"/>
      <c r="E34" s="3"/>
      <c r="F34" s="3"/>
      <c r="G34" s="3" t="s">
        <v>2</v>
      </c>
      <c r="H34" s="3"/>
      <c r="I34" s="3"/>
      <c r="J34" s="3"/>
      <c r="K34" s="3"/>
      <c r="L34" s="3"/>
    </row>
    <row r="35" spans="1:12" ht="31.5" customHeight="1" x14ac:dyDescent="0.25">
      <c r="A35" s="329" t="s">
        <v>1</v>
      </c>
      <c r="B35" s="51"/>
      <c r="C35" s="322"/>
      <c r="D35" s="322"/>
      <c r="E35" s="322"/>
      <c r="F35" s="322"/>
      <c r="G35" s="246" t="s">
        <v>0</v>
      </c>
      <c r="H35" s="246"/>
      <c r="I35" s="246"/>
      <c r="J35" s="246"/>
      <c r="K35" s="246"/>
      <c r="L35" s="246"/>
    </row>
  </sheetData>
  <mergeCells count="38">
    <mergeCell ref="L9:L10"/>
    <mergeCell ref="A1:B1"/>
    <mergeCell ref="D1:E1"/>
    <mergeCell ref="G1:H1"/>
    <mergeCell ref="J1:L1"/>
    <mergeCell ref="A5:L5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K9:K10"/>
    <mergeCell ref="U12:X12"/>
    <mergeCell ref="A14:F14"/>
    <mergeCell ref="A19:B19"/>
    <mergeCell ref="C19:L19"/>
    <mergeCell ref="A20:B20"/>
    <mergeCell ref="C20:L20"/>
    <mergeCell ref="A21:B21"/>
    <mergeCell ref="C21:L21"/>
    <mergeCell ref="A22:B22"/>
    <mergeCell ref="C22:L22"/>
    <mergeCell ref="A23:B23"/>
    <mergeCell ref="C23:L23"/>
    <mergeCell ref="A27:B27"/>
    <mergeCell ref="C27:L27"/>
    <mergeCell ref="A29:L29"/>
    <mergeCell ref="G35:L35"/>
    <mergeCell ref="A24:B24"/>
    <mergeCell ref="C24:L24"/>
    <mergeCell ref="A25:B25"/>
    <mergeCell ref="C25:L25"/>
    <mergeCell ref="A26:B26"/>
    <mergeCell ref="C26:L26"/>
  </mergeCells>
  <pageMargins left="0.7" right="0.7" top="0.75" bottom="0.75" header="0.3" footer="0.3"/>
  <pageSetup paperSize="9"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P24" sqref="P24"/>
    </sheetView>
  </sheetViews>
  <sheetFormatPr defaultRowHeight="15" x14ac:dyDescent="0.25"/>
  <cols>
    <col min="1" max="1" width="3.28515625" customWidth="1"/>
    <col min="2" max="2" width="59.85546875" customWidth="1"/>
    <col min="3" max="3" width="10.28515625" customWidth="1"/>
    <col min="4" max="4" width="10" customWidth="1"/>
    <col min="5" max="5" width="4.85546875" customWidth="1"/>
    <col min="6" max="6" width="10" customWidth="1"/>
    <col min="7" max="7" width="11.85546875" customWidth="1"/>
    <col min="8" max="8" width="8.140625" customWidth="1"/>
    <col min="9" max="9" width="3.42578125" customWidth="1"/>
    <col min="10" max="10" width="7.85546875" customWidth="1"/>
    <col min="11" max="11" width="12.28515625" customWidth="1"/>
    <col min="12" max="12" width="10" customWidth="1"/>
  </cols>
  <sheetData>
    <row r="1" spans="1:12" x14ac:dyDescent="0.25">
      <c r="A1" s="236" t="s">
        <v>360</v>
      </c>
      <c r="B1" s="236"/>
      <c r="C1" s="45"/>
      <c r="D1" s="241"/>
      <c r="E1" s="241"/>
      <c r="K1" s="241" t="s">
        <v>375</v>
      </c>
      <c r="L1" s="241"/>
    </row>
    <row r="2" spans="1:12" x14ac:dyDescent="0.25">
      <c r="A2" s="1" t="s">
        <v>327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45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" x14ac:dyDescent="0.25">
      <c r="A4" s="242" t="s">
        <v>39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1:12" x14ac:dyDescent="0.25">
      <c r="A5" s="99" t="s">
        <v>341</v>
      </c>
    </row>
    <row r="6" spans="1:12" x14ac:dyDescent="0.25">
      <c r="A6" s="99" t="s">
        <v>340</v>
      </c>
    </row>
    <row r="7" spans="1:12" ht="15.75" thickBot="1" x14ac:dyDescent="0.3">
      <c r="A7" s="98"/>
    </row>
    <row r="8" spans="1:12" s="89" customFormat="1" ht="15.75" thickBot="1" x14ac:dyDescent="0.3">
      <c r="A8" s="239" t="s">
        <v>36</v>
      </c>
      <c r="B8" s="228" t="s">
        <v>35</v>
      </c>
      <c r="C8" s="228" t="s">
        <v>34</v>
      </c>
      <c r="D8" s="228" t="s">
        <v>33</v>
      </c>
      <c r="E8" s="228" t="s">
        <v>32</v>
      </c>
      <c r="F8" s="301" t="s">
        <v>31</v>
      </c>
      <c r="G8" s="228" t="s">
        <v>30</v>
      </c>
      <c r="H8" s="228" t="s">
        <v>29</v>
      </c>
      <c r="I8" s="232" t="s">
        <v>28</v>
      </c>
      <c r="J8" s="233"/>
      <c r="K8" s="228" t="s">
        <v>27</v>
      </c>
      <c r="L8" s="230" t="s">
        <v>26</v>
      </c>
    </row>
    <row r="9" spans="1:12" s="89" customFormat="1" ht="20.25" customHeight="1" thickBot="1" x14ac:dyDescent="0.3">
      <c r="A9" s="240"/>
      <c r="B9" s="229"/>
      <c r="C9" s="229"/>
      <c r="D9" s="229"/>
      <c r="E9" s="229"/>
      <c r="F9" s="302"/>
      <c r="G9" s="229"/>
      <c r="H9" s="229"/>
      <c r="I9" s="39" t="s">
        <v>25</v>
      </c>
      <c r="J9" s="39" t="s">
        <v>24</v>
      </c>
      <c r="K9" s="229"/>
      <c r="L9" s="231"/>
    </row>
    <row r="10" spans="1:12" ht="36" x14ac:dyDescent="0.25">
      <c r="A10" s="118">
        <v>1</v>
      </c>
      <c r="B10" s="117" t="s">
        <v>339</v>
      </c>
      <c r="C10" s="85" t="s">
        <v>338</v>
      </c>
      <c r="D10" s="85" t="s">
        <v>11</v>
      </c>
      <c r="E10" s="85">
        <v>20</v>
      </c>
      <c r="F10" s="84"/>
      <c r="G10" s="114"/>
      <c r="H10" s="114">
        <f>G10*E10</f>
        <v>0</v>
      </c>
      <c r="I10" s="318"/>
      <c r="J10" s="114">
        <f>I10*G10</f>
        <v>0</v>
      </c>
      <c r="K10" s="114">
        <f t="shared" ref="K10:K18" si="0">ROUND(J10+G10,2)</f>
        <v>0</v>
      </c>
      <c r="L10" s="113">
        <f t="shared" ref="L10:L18" si="1">K10*E10</f>
        <v>0</v>
      </c>
    </row>
    <row r="11" spans="1:12" ht="24" x14ac:dyDescent="0.25">
      <c r="A11" s="111">
        <v>2</v>
      </c>
      <c r="B11" s="70" t="s">
        <v>370</v>
      </c>
      <c r="C11" s="29" t="s">
        <v>333</v>
      </c>
      <c r="D11" s="25" t="s">
        <v>11</v>
      </c>
      <c r="E11" s="25">
        <v>20</v>
      </c>
      <c r="F11" s="65"/>
      <c r="G11" s="21"/>
      <c r="H11" s="21">
        <f>G11*E11</f>
        <v>0</v>
      </c>
      <c r="I11" s="319"/>
      <c r="J11" s="21">
        <f>I11*G11</f>
        <v>0</v>
      </c>
      <c r="K11" s="21">
        <f t="shared" si="0"/>
        <v>0</v>
      </c>
      <c r="L11" s="102">
        <f t="shared" si="1"/>
        <v>0</v>
      </c>
    </row>
    <row r="12" spans="1:12" x14ac:dyDescent="0.25">
      <c r="A12" s="111">
        <v>3</v>
      </c>
      <c r="B12" s="70" t="s">
        <v>337</v>
      </c>
      <c r="C12" s="24" t="s">
        <v>333</v>
      </c>
      <c r="D12" s="25" t="s">
        <v>11</v>
      </c>
      <c r="E12" s="25">
        <v>50</v>
      </c>
      <c r="F12" s="65"/>
      <c r="G12" s="21"/>
      <c r="H12" s="21">
        <f t="shared" ref="H12:H18" si="2">G12*E12</f>
        <v>0</v>
      </c>
      <c r="I12" s="319"/>
      <c r="J12" s="21">
        <f t="shared" ref="J12:J18" si="3">I12*G12</f>
        <v>0</v>
      </c>
      <c r="K12" s="21">
        <f t="shared" si="0"/>
        <v>0</v>
      </c>
      <c r="L12" s="102">
        <f t="shared" si="1"/>
        <v>0</v>
      </c>
    </row>
    <row r="13" spans="1:12" ht="36" x14ac:dyDescent="0.25">
      <c r="A13" s="111">
        <v>4</v>
      </c>
      <c r="B13" s="211" t="s">
        <v>336</v>
      </c>
      <c r="C13" s="29" t="s">
        <v>333</v>
      </c>
      <c r="D13" s="25" t="s">
        <v>11</v>
      </c>
      <c r="E13" s="25">
        <v>30</v>
      </c>
      <c r="F13" s="65"/>
      <c r="G13" s="21"/>
      <c r="H13" s="21">
        <f t="shared" si="2"/>
        <v>0</v>
      </c>
      <c r="I13" s="319"/>
      <c r="J13" s="21">
        <f t="shared" si="3"/>
        <v>0</v>
      </c>
      <c r="K13" s="21">
        <f t="shared" si="0"/>
        <v>0</v>
      </c>
      <c r="L13" s="102">
        <f t="shared" si="1"/>
        <v>0</v>
      </c>
    </row>
    <row r="14" spans="1:12" ht="24" x14ac:dyDescent="0.25">
      <c r="A14" s="111">
        <v>5</v>
      </c>
      <c r="B14" s="70" t="s">
        <v>335</v>
      </c>
      <c r="C14" s="212" t="s">
        <v>333</v>
      </c>
      <c r="D14" s="25" t="s">
        <v>11</v>
      </c>
      <c r="E14" s="25">
        <v>20</v>
      </c>
      <c r="F14" s="65"/>
      <c r="G14" s="21"/>
      <c r="H14" s="21">
        <f t="shared" si="2"/>
        <v>0</v>
      </c>
      <c r="I14" s="319"/>
      <c r="J14" s="21">
        <f t="shared" si="3"/>
        <v>0</v>
      </c>
      <c r="K14" s="21">
        <f t="shared" si="0"/>
        <v>0</v>
      </c>
      <c r="L14" s="102">
        <f t="shared" si="1"/>
        <v>0</v>
      </c>
    </row>
    <row r="15" spans="1:12" ht="24" x14ac:dyDescent="0.25">
      <c r="A15" s="111">
        <v>6</v>
      </c>
      <c r="B15" s="211" t="s">
        <v>334</v>
      </c>
      <c r="C15" s="24" t="s">
        <v>333</v>
      </c>
      <c r="D15" s="25" t="s">
        <v>11</v>
      </c>
      <c r="E15" s="25">
        <v>60</v>
      </c>
      <c r="F15" s="65"/>
      <c r="G15" s="21"/>
      <c r="H15" s="21">
        <f t="shared" si="2"/>
        <v>0</v>
      </c>
      <c r="I15" s="319"/>
      <c r="J15" s="21">
        <f t="shared" si="3"/>
        <v>0</v>
      </c>
      <c r="K15" s="21">
        <f t="shared" si="0"/>
        <v>0</v>
      </c>
      <c r="L15" s="102">
        <f t="shared" si="1"/>
        <v>0</v>
      </c>
    </row>
    <row r="16" spans="1:12" ht="36" x14ac:dyDescent="0.25">
      <c r="A16" s="111">
        <v>7</v>
      </c>
      <c r="B16" s="211" t="s">
        <v>332</v>
      </c>
      <c r="C16" s="25" t="s">
        <v>330</v>
      </c>
      <c r="D16" s="25" t="s">
        <v>11</v>
      </c>
      <c r="E16" s="25">
        <v>50</v>
      </c>
      <c r="F16" s="65"/>
      <c r="G16" s="21"/>
      <c r="H16" s="21">
        <f t="shared" si="2"/>
        <v>0</v>
      </c>
      <c r="I16" s="319"/>
      <c r="J16" s="21">
        <f t="shared" si="3"/>
        <v>0</v>
      </c>
      <c r="K16" s="21">
        <f t="shared" si="0"/>
        <v>0</v>
      </c>
      <c r="L16" s="102">
        <f t="shared" si="1"/>
        <v>0</v>
      </c>
    </row>
    <row r="17" spans="1:12" ht="48" x14ac:dyDescent="0.25">
      <c r="A17" s="111">
        <v>8</v>
      </c>
      <c r="B17" s="70" t="s">
        <v>331</v>
      </c>
      <c r="C17" s="25" t="s">
        <v>330</v>
      </c>
      <c r="D17" s="25" t="s">
        <v>11</v>
      </c>
      <c r="E17" s="25">
        <v>180</v>
      </c>
      <c r="F17" s="65"/>
      <c r="G17" s="21"/>
      <c r="H17" s="21">
        <f t="shared" si="2"/>
        <v>0</v>
      </c>
      <c r="I17" s="319"/>
      <c r="J17" s="21">
        <f t="shared" si="3"/>
        <v>0</v>
      </c>
      <c r="K17" s="21">
        <f t="shared" si="0"/>
        <v>0</v>
      </c>
      <c r="L17" s="102">
        <f t="shared" si="1"/>
        <v>0</v>
      </c>
    </row>
    <row r="18" spans="1:12" ht="24.75" thickBot="1" x14ac:dyDescent="0.3">
      <c r="A18" s="156">
        <v>9</v>
      </c>
      <c r="B18" s="210" t="s">
        <v>329</v>
      </c>
      <c r="C18" s="153" t="s">
        <v>328</v>
      </c>
      <c r="D18" s="153" t="s">
        <v>11</v>
      </c>
      <c r="E18" s="153">
        <v>40</v>
      </c>
      <c r="F18" s="152"/>
      <c r="G18" s="21"/>
      <c r="H18" s="21">
        <f t="shared" si="2"/>
        <v>0</v>
      </c>
      <c r="I18" s="330"/>
      <c r="J18" s="21">
        <f t="shared" si="3"/>
        <v>0</v>
      </c>
      <c r="K18" s="21">
        <f t="shared" si="0"/>
        <v>0</v>
      </c>
      <c r="L18" s="102">
        <f t="shared" si="1"/>
        <v>0</v>
      </c>
    </row>
    <row r="19" spans="1:12" ht="15.75" thickBot="1" x14ac:dyDescent="0.3">
      <c r="A19" s="249" t="s">
        <v>44</v>
      </c>
      <c r="B19" s="250"/>
      <c r="C19" s="250"/>
      <c r="D19" s="250"/>
      <c r="E19" s="250"/>
      <c r="F19" s="250"/>
      <c r="G19" s="58" t="s">
        <v>6</v>
      </c>
      <c r="H19" s="312">
        <f>SUM(H10:H18)</f>
        <v>0</v>
      </c>
      <c r="I19" s="58" t="s">
        <v>6</v>
      </c>
      <c r="J19" s="58" t="s">
        <v>6</v>
      </c>
      <c r="K19" s="58" t="s">
        <v>6</v>
      </c>
      <c r="L19" s="57">
        <f>SUM(L10:L18)</f>
        <v>0</v>
      </c>
    </row>
    <row r="20" spans="1:12" ht="8.25" customHeight="1" x14ac:dyDescent="0.25">
      <c r="G20" s="89"/>
      <c r="H20" s="89"/>
      <c r="I20" s="89"/>
      <c r="J20" s="89"/>
      <c r="K20" s="89"/>
      <c r="L20" s="89"/>
    </row>
    <row r="21" spans="1:12" x14ac:dyDescent="0.25">
      <c r="A21" s="311" t="s">
        <v>5</v>
      </c>
      <c r="B21" s="311"/>
      <c r="C21" s="311"/>
      <c r="D21" s="311"/>
      <c r="E21" s="311"/>
      <c r="F21" s="149"/>
      <c r="G21" s="41"/>
      <c r="H21" s="41"/>
      <c r="I21" s="41"/>
      <c r="J21" s="41"/>
      <c r="K21" s="41"/>
      <c r="L21" s="41"/>
    </row>
    <row r="22" spans="1:12" x14ac:dyDescent="0.25">
      <c r="A22" s="148"/>
      <c r="B22" s="147"/>
      <c r="C22" s="147"/>
      <c r="D22" s="147"/>
      <c r="E22" s="147"/>
      <c r="F22" s="146"/>
      <c r="G22" s="145"/>
      <c r="H22" s="145"/>
      <c r="I22" s="145"/>
      <c r="J22" s="145"/>
      <c r="K22" s="145"/>
      <c r="L22" s="41"/>
    </row>
    <row r="23" spans="1:12" ht="36.75" customHeight="1" x14ac:dyDescent="0.25">
      <c r="A23" s="234" t="s">
        <v>219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</row>
    <row r="24" spans="1:12" x14ac:dyDescent="0.25">
      <c r="A24" s="144"/>
      <c r="B24" s="144"/>
      <c r="C24" s="144"/>
      <c r="D24" s="144"/>
      <c r="E24" s="144"/>
      <c r="F24" s="144"/>
      <c r="G24" s="42"/>
      <c r="H24" s="42"/>
      <c r="I24" s="42"/>
      <c r="J24" s="42"/>
      <c r="K24" s="42"/>
      <c r="L24" s="42"/>
    </row>
    <row r="28" spans="1:12" x14ac:dyDescent="0.25">
      <c r="A28" s="50" t="s">
        <v>3</v>
      </c>
      <c r="B28" s="50"/>
      <c r="G28" s="1" t="s">
        <v>2</v>
      </c>
      <c r="H28" s="1"/>
      <c r="I28" s="1"/>
      <c r="J28" s="1"/>
      <c r="K28" s="1"/>
    </row>
    <row r="29" spans="1:12" ht="31.5" customHeight="1" x14ac:dyDescent="0.25">
      <c r="A29" s="75" t="s">
        <v>1</v>
      </c>
      <c r="B29" s="75"/>
      <c r="C29" s="331"/>
      <c r="D29" s="331"/>
      <c r="E29" s="331"/>
      <c r="F29" s="331"/>
      <c r="G29" s="332" t="s">
        <v>0</v>
      </c>
      <c r="H29" s="332"/>
      <c r="I29" s="332"/>
      <c r="J29" s="332"/>
      <c r="K29" s="332"/>
    </row>
  </sheetData>
  <mergeCells count="19">
    <mergeCell ref="A1:B1"/>
    <mergeCell ref="D1:E1"/>
    <mergeCell ref="K1:L1"/>
    <mergeCell ref="A4:L4"/>
    <mergeCell ref="A8:A9"/>
    <mergeCell ref="B8:B9"/>
    <mergeCell ref="C8:C9"/>
    <mergeCell ref="D8:D9"/>
    <mergeCell ref="E8:E9"/>
    <mergeCell ref="F8:F9"/>
    <mergeCell ref="A21:E21"/>
    <mergeCell ref="A23:L23"/>
    <mergeCell ref="G29:K29"/>
    <mergeCell ref="G8:G9"/>
    <mergeCell ref="H8:H9"/>
    <mergeCell ref="I8:J8"/>
    <mergeCell ref="K8:K9"/>
    <mergeCell ref="L8:L9"/>
    <mergeCell ref="A19:F19"/>
  </mergeCells>
  <pageMargins left="0.7" right="0.7" top="0.75" bottom="0.75" header="0.3" footer="0.3"/>
  <pageSetup paperSize="9" scale="8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P36" sqref="P36"/>
    </sheetView>
  </sheetViews>
  <sheetFormatPr defaultRowHeight="15" x14ac:dyDescent="0.25"/>
  <cols>
    <col min="1" max="1" width="3.28515625" customWidth="1"/>
    <col min="2" max="2" width="52.7109375" customWidth="1"/>
    <col min="3" max="3" width="10.85546875" customWidth="1"/>
    <col min="4" max="4" width="10.28515625" customWidth="1"/>
    <col min="5" max="5" width="6.28515625" customWidth="1"/>
    <col min="6" max="6" width="10.140625" customWidth="1"/>
    <col min="7" max="7" width="12.140625" customWidth="1"/>
    <col min="8" max="8" width="9" customWidth="1"/>
    <col min="9" max="9" width="4.42578125" customWidth="1"/>
    <col min="11" max="11" width="11.5703125" customWidth="1"/>
    <col min="12" max="12" width="16.85546875" customWidth="1"/>
  </cols>
  <sheetData>
    <row r="1" spans="1:12" x14ac:dyDescent="0.25">
      <c r="A1" s="236" t="s">
        <v>43</v>
      </c>
      <c r="B1" s="236"/>
      <c r="C1" s="45"/>
      <c r="D1" s="241"/>
      <c r="E1" s="241"/>
      <c r="K1" s="241" t="s">
        <v>42</v>
      </c>
      <c r="L1" s="241"/>
    </row>
    <row r="2" spans="1:12" x14ac:dyDescent="0.25">
      <c r="A2" s="47" t="s">
        <v>174</v>
      </c>
      <c r="B2" s="45"/>
      <c r="C2" s="45"/>
      <c r="D2" s="46"/>
      <c r="E2" s="46"/>
      <c r="K2" s="46"/>
      <c r="L2" s="46"/>
    </row>
    <row r="3" spans="1:12" x14ac:dyDescent="0.25">
      <c r="A3" s="45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" x14ac:dyDescent="0.25">
      <c r="A5" s="242" t="s">
        <v>39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2" ht="7.5" customHeight="1" x14ac:dyDescent="0.25"/>
    <row r="7" spans="1:12" x14ac:dyDescent="0.25">
      <c r="A7" s="305" t="s">
        <v>359</v>
      </c>
      <c r="B7" s="305"/>
    </row>
    <row r="8" spans="1:12" x14ac:dyDescent="0.25">
      <c r="A8" s="98" t="s">
        <v>358</v>
      </c>
    </row>
    <row r="9" spans="1:12" ht="8.25" customHeight="1" thickBot="1" x14ac:dyDescent="0.3"/>
    <row r="10" spans="1:12" s="89" customFormat="1" x14ac:dyDescent="0.25">
      <c r="A10" s="256" t="s">
        <v>36</v>
      </c>
      <c r="B10" s="254" t="s">
        <v>35</v>
      </c>
      <c r="C10" s="254" t="s">
        <v>34</v>
      </c>
      <c r="D10" s="254" t="s">
        <v>33</v>
      </c>
      <c r="E10" s="254" t="s">
        <v>32</v>
      </c>
      <c r="F10" s="254" t="s">
        <v>31</v>
      </c>
      <c r="G10" s="254" t="s">
        <v>30</v>
      </c>
      <c r="H10" s="254" t="s">
        <v>29</v>
      </c>
      <c r="I10" s="254" t="s">
        <v>28</v>
      </c>
      <c r="J10" s="254"/>
      <c r="K10" s="254" t="s">
        <v>27</v>
      </c>
      <c r="L10" s="258" t="s">
        <v>26</v>
      </c>
    </row>
    <row r="11" spans="1:12" s="89" customFormat="1" ht="22.5" customHeight="1" thickBot="1" x14ac:dyDescent="0.3">
      <c r="A11" s="264"/>
      <c r="B11" s="262"/>
      <c r="C11" s="262"/>
      <c r="D11" s="262"/>
      <c r="E11" s="262"/>
      <c r="F11" s="262"/>
      <c r="G11" s="262"/>
      <c r="H11" s="262"/>
      <c r="I11" s="166" t="s">
        <v>25</v>
      </c>
      <c r="J11" s="166" t="s">
        <v>24</v>
      </c>
      <c r="K11" s="262"/>
      <c r="L11" s="265"/>
    </row>
    <row r="12" spans="1:12" ht="38.25" x14ac:dyDescent="0.25">
      <c r="A12" s="333">
        <v>1</v>
      </c>
      <c r="B12" s="225" t="s">
        <v>357</v>
      </c>
      <c r="C12" s="224" t="s">
        <v>351</v>
      </c>
      <c r="D12" s="223" t="s">
        <v>11</v>
      </c>
      <c r="E12" s="223">
        <v>50</v>
      </c>
      <c r="F12" s="222"/>
      <c r="G12" s="31"/>
      <c r="H12" s="31">
        <f>G12*E12</f>
        <v>0</v>
      </c>
      <c r="I12" s="31"/>
      <c r="J12" s="31">
        <f>I12*G12</f>
        <v>0</v>
      </c>
      <c r="K12" s="31">
        <f t="shared" ref="K12:K25" si="0">ROUND(J12+G12,2)</f>
        <v>0</v>
      </c>
      <c r="L12" s="221">
        <f t="shared" ref="L12:L25" si="1">K12*E12</f>
        <v>0</v>
      </c>
    </row>
    <row r="13" spans="1:12" ht="38.25" x14ac:dyDescent="0.25">
      <c r="A13" s="111">
        <v>2</v>
      </c>
      <c r="B13" s="77" t="s">
        <v>356</v>
      </c>
      <c r="C13" s="220" t="s">
        <v>342</v>
      </c>
      <c r="D13" s="71" t="s">
        <v>11</v>
      </c>
      <c r="E13" s="71">
        <v>60</v>
      </c>
      <c r="F13" s="217"/>
      <c r="G13" s="21"/>
      <c r="H13" s="21">
        <f>G13*E13</f>
        <v>0</v>
      </c>
      <c r="I13" s="21"/>
      <c r="J13" s="21">
        <f>I13*G13</f>
        <v>0</v>
      </c>
      <c r="K13" s="31">
        <f t="shared" si="0"/>
        <v>0</v>
      </c>
      <c r="L13" s="102">
        <f t="shared" si="1"/>
        <v>0</v>
      </c>
    </row>
    <row r="14" spans="1:12" ht="38.25" x14ac:dyDescent="0.25">
      <c r="A14" s="111">
        <v>3</v>
      </c>
      <c r="B14" s="77" t="s">
        <v>355</v>
      </c>
      <c r="C14" s="71" t="s">
        <v>342</v>
      </c>
      <c r="D14" s="71" t="s">
        <v>11</v>
      </c>
      <c r="E14" s="71">
        <v>10</v>
      </c>
      <c r="F14" s="217"/>
      <c r="G14" s="21"/>
      <c r="H14" s="21">
        <f t="shared" ref="H14:H25" si="2">G14*E14</f>
        <v>0</v>
      </c>
      <c r="I14" s="21"/>
      <c r="J14" s="21">
        <f t="shared" ref="J14:J25" si="3">I14*G14</f>
        <v>0</v>
      </c>
      <c r="K14" s="31">
        <f t="shared" si="0"/>
        <v>0</v>
      </c>
      <c r="L14" s="102">
        <f t="shared" si="1"/>
        <v>0</v>
      </c>
    </row>
    <row r="15" spans="1:12" ht="38.25" x14ac:dyDescent="0.25">
      <c r="A15" s="111">
        <v>4</v>
      </c>
      <c r="B15" s="77" t="s">
        <v>354</v>
      </c>
      <c r="C15" s="71" t="s">
        <v>342</v>
      </c>
      <c r="D15" s="71" t="s">
        <v>11</v>
      </c>
      <c r="E15" s="71">
        <v>10</v>
      </c>
      <c r="F15" s="217"/>
      <c r="G15" s="21"/>
      <c r="H15" s="21">
        <f t="shared" si="2"/>
        <v>0</v>
      </c>
      <c r="I15" s="21"/>
      <c r="J15" s="21">
        <f t="shared" si="3"/>
        <v>0</v>
      </c>
      <c r="K15" s="31">
        <f t="shared" si="0"/>
        <v>0</v>
      </c>
      <c r="L15" s="102">
        <f t="shared" si="1"/>
        <v>0</v>
      </c>
    </row>
    <row r="16" spans="1:12" ht="38.25" x14ac:dyDescent="0.25">
      <c r="A16" s="111">
        <v>5</v>
      </c>
      <c r="B16" s="77" t="s">
        <v>353</v>
      </c>
      <c r="C16" s="71" t="s">
        <v>342</v>
      </c>
      <c r="D16" s="71" t="s">
        <v>11</v>
      </c>
      <c r="E16" s="71">
        <v>8</v>
      </c>
      <c r="F16" s="217"/>
      <c r="G16" s="21"/>
      <c r="H16" s="21">
        <f t="shared" si="2"/>
        <v>0</v>
      </c>
      <c r="I16" s="21"/>
      <c r="J16" s="21">
        <f t="shared" si="3"/>
        <v>0</v>
      </c>
      <c r="K16" s="31">
        <f t="shared" si="0"/>
        <v>0</v>
      </c>
      <c r="L16" s="102">
        <f t="shared" si="1"/>
        <v>0</v>
      </c>
    </row>
    <row r="17" spans="1:12" ht="38.25" x14ac:dyDescent="0.25">
      <c r="A17" s="111">
        <v>6</v>
      </c>
      <c r="B17" s="219" t="s">
        <v>352</v>
      </c>
      <c r="C17" s="218" t="s">
        <v>351</v>
      </c>
      <c r="D17" s="71" t="s">
        <v>11</v>
      </c>
      <c r="E17" s="71">
        <v>30</v>
      </c>
      <c r="F17" s="217"/>
      <c r="G17" s="21"/>
      <c r="H17" s="21">
        <f t="shared" si="2"/>
        <v>0</v>
      </c>
      <c r="I17" s="21"/>
      <c r="J17" s="21">
        <f t="shared" si="3"/>
        <v>0</v>
      </c>
      <c r="K17" s="31">
        <f t="shared" si="0"/>
        <v>0</v>
      </c>
      <c r="L17" s="102">
        <f t="shared" si="1"/>
        <v>0</v>
      </c>
    </row>
    <row r="18" spans="1:12" ht="38.25" x14ac:dyDescent="0.25">
      <c r="A18" s="111">
        <v>7</v>
      </c>
      <c r="B18" s="77" t="s">
        <v>350</v>
      </c>
      <c r="C18" s="71" t="s">
        <v>342</v>
      </c>
      <c r="D18" s="71" t="s">
        <v>11</v>
      </c>
      <c r="E18" s="71">
        <v>100</v>
      </c>
      <c r="F18" s="217"/>
      <c r="G18" s="21"/>
      <c r="H18" s="21">
        <f t="shared" si="2"/>
        <v>0</v>
      </c>
      <c r="I18" s="21"/>
      <c r="J18" s="21">
        <f t="shared" si="3"/>
        <v>0</v>
      </c>
      <c r="K18" s="31">
        <f t="shared" si="0"/>
        <v>0</v>
      </c>
      <c r="L18" s="102">
        <f t="shared" si="1"/>
        <v>0</v>
      </c>
    </row>
    <row r="19" spans="1:12" ht="38.25" x14ac:dyDescent="0.25">
      <c r="A19" s="111">
        <v>8</v>
      </c>
      <c r="B19" s="77" t="s">
        <v>349</v>
      </c>
      <c r="C19" s="71" t="s">
        <v>342</v>
      </c>
      <c r="D19" s="71" t="s">
        <v>11</v>
      </c>
      <c r="E19" s="71">
        <v>10</v>
      </c>
      <c r="F19" s="217"/>
      <c r="G19" s="21"/>
      <c r="H19" s="21">
        <f t="shared" si="2"/>
        <v>0</v>
      </c>
      <c r="I19" s="21"/>
      <c r="J19" s="21">
        <f t="shared" si="3"/>
        <v>0</v>
      </c>
      <c r="K19" s="31">
        <f t="shared" si="0"/>
        <v>0</v>
      </c>
      <c r="L19" s="102">
        <f t="shared" si="1"/>
        <v>0</v>
      </c>
    </row>
    <row r="20" spans="1:12" ht="38.25" x14ac:dyDescent="0.25">
      <c r="A20" s="111">
        <v>9</v>
      </c>
      <c r="B20" s="77" t="s">
        <v>348</v>
      </c>
      <c r="C20" s="71" t="s">
        <v>342</v>
      </c>
      <c r="D20" s="71" t="s">
        <v>11</v>
      </c>
      <c r="E20" s="71">
        <v>16</v>
      </c>
      <c r="F20" s="217"/>
      <c r="G20" s="21"/>
      <c r="H20" s="21">
        <f t="shared" si="2"/>
        <v>0</v>
      </c>
      <c r="I20" s="21"/>
      <c r="J20" s="21">
        <f t="shared" si="3"/>
        <v>0</v>
      </c>
      <c r="K20" s="31">
        <f t="shared" si="0"/>
        <v>0</v>
      </c>
      <c r="L20" s="102">
        <f t="shared" si="1"/>
        <v>0</v>
      </c>
    </row>
    <row r="21" spans="1:12" ht="38.25" x14ac:dyDescent="0.25">
      <c r="A21" s="111">
        <v>10</v>
      </c>
      <c r="B21" s="77" t="s">
        <v>347</v>
      </c>
      <c r="C21" s="71" t="s">
        <v>342</v>
      </c>
      <c r="D21" s="71" t="s">
        <v>11</v>
      </c>
      <c r="E21" s="71">
        <v>20</v>
      </c>
      <c r="F21" s="217"/>
      <c r="G21" s="21"/>
      <c r="H21" s="21">
        <f t="shared" si="2"/>
        <v>0</v>
      </c>
      <c r="I21" s="21"/>
      <c r="J21" s="21">
        <f t="shared" si="3"/>
        <v>0</v>
      </c>
      <c r="K21" s="31">
        <f t="shared" si="0"/>
        <v>0</v>
      </c>
      <c r="L21" s="102">
        <f t="shared" si="1"/>
        <v>0</v>
      </c>
    </row>
    <row r="22" spans="1:12" ht="38.25" x14ac:dyDescent="0.25">
      <c r="A22" s="111">
        <v>11</v>
      </c>
      <c r="B22" s="77" t="s">
        <v>346</v>
      </c>
      <c r="C22" s="71" t="s">
        <v>342</v>
      </c>
      <c r="D22" s="71" t="s">
        <v>11</v>
      </c>
      <c r="E22" s="71">
        <v>20</v>
      </c>
      <c r="F22" s="217"/>
      <c r="G22" s="21"/>
      <c r="H22" s="21">
        <f t="shared" si="2"/>
        <v>0</v>
      </c>
      <c r="I22" s="21"/>
      <c r="J22" s="21">
        <f t="shared" si="3"/>
        <v>0</v>
      </c>
      <c r="K22" s="31">
        <f t="shared" si="0"/>
        <v>0</v>
      </c>
      <c r="L22" s="102">
        <f t="shared" si="1"/>
        <v>0</v>
      </c>
    </row>
    <row r="23" spans="1:12" ht="38.25" x14ac:dyDescent="0.25">
      <c r="A23" s="111">
        <v>12</v>
      </c>
      <c r="B23" s="77" t="s">
        <v>345</v>
      </c>
      <c r="C23" s="71" t="s">
        <v>342</v>
      </c>
      <c r="D23" s="71" t="s">
        <v>11</v>
      </c>
      <c r="E23" s="71">
        <v>50</v>
      </c>
      <c r="F23" s="217"/>
      <c r="G23" s="21"/>
      <c r="H23" s="21">
        <f t="shared" si="2"/>
        <v>0</v>
      </c>
      <c r="I23" s="21"/>
      <c r="J23" s="21">
        <f t="shared" si="3"/>
        <v>0</v>
      </c>
      <c r="K23" s="31">
        <f t="shared" si="0"/>
        <v>0</v>
      </c>
      <c r="L23" s="102">
        <f t="shared" si="1"/>
        <v>0</v>
      </c>
    </row>
    <row r="24" spans="1:12" ht="38.25" x14ac:dyDescent="0.25">
      <c r="A24" s="111">
        <v>13</v>
      </c>
      <c r="B24" s="77" t="s">
        <v>344</v>
      </c>
      <c r="C24" s="71" t="s">
        <v>342</v>
      </c>
      <c r="D24" s="71" t="s">
        <v>11</v>
      </c>
      <c r="E24" s="71">
        <v>10</v>
      </c>
      <c r="F24" s="217"/>
      <c r="G24" s="21"/>
      <c r="H24" s="21">
        <f t="shared" si="2"/>
        <v>0</v>
      </c>
      <c r="I24" s="21"/>
      <c r="J24" s="21">
        <f t="shared" si="3"/>
        <v>0</v>
      </c>
      <c r="K24" s="31">
        <f t="shared" si="0"/>
        <v>0</v>
      </c>
      <c r="L24" s="102">
        <f t="shared" si="1"/>
        <v>0</v>
      </c>
    </row>
    <row r="25" spans="1:12" ht="39" thickBot="1" x14ac:dyDescent="0.3">
      <c r="A25" s="111">
        <v>14</v>
      </c>
      <c r="B25" s="216" t="s">
        <v>343</v>
      </c>
      <c r="C25" s="215" t="s">
        <v>342</v>
      </c>
      <c r="D25" s="215" t="s">
        <v>11</v>
      </c>
      <c r="E25" s="215">
        <v>90</v>
      </c>
      <c r="F25" s="214"/>
      <c r="G25" s="21"/>
      <c r="H25" s="21">
        <f t="shared" si="2"/>
        <v>0</v>
      </c>
      <c r="I25" s="12"/>
      <c r="J25" s="21">
        <f t="shared" si="3"/>
        <v>0</v>
      </c>
      <c r="K25" s="31">
        <f t="shared" si="0"/>
        <v>0</v>
      </c>
      <c r="L25" s="102">
        <f t="shared" si="1"/>
        <v>0</v>
      </c>
    </row>
    <row r="26" spans="1:12" ht="15.75" thickBot="1" x14ac:dyDescent="0.3">
      <c r="A26" s="303" t="s">
        <v>44</v>
      </c>
      <c r="B26" s="304"/>
      <c r="C26" s="304"/>
      <c r="D26" s="304"/>
      <c r="E26" s="304"/>
      <c r="F26" s="304"/>
      <c r="G26" s="58" t="s">
        <v>6</v>
      </c>
      <c r="H26" s="312">
        <f>SUM(H12:H25)</f>
        <v>0</v>
      </c>
      <c r="I26" s="100" t="s">
        <v>6</v>
      </c>
      <c r="J26" s="100" t="s">
        <v>6</v>
      </c>
      <c r="K26" s="100" t="s">
        <v>6</v>
      </c>
      <c r="L26" s="150">
        <f>SUM(L12:L25)</f>
        <v>0</v>
      </c>
    </row>
    <row r="29" spans="1:12" x14ac:dyDescent="0.25">
      <c r="A29" s="311" t="s">
        <v>5</v>
      </c>
      <c r="B29" s="311"/>
      <c r="C29" s="311"/>
      <c r="D29" s="311"/>
      <c r="E29" s="311"/>
      <c r="F29" s="149"/>
      <c r="G29" s="41"/>
      <c r="H29" s="41"/>
      <c r="I29" s="41"/>
      <c r="J29" s="41"/>
      <c r="K29" s="41"/>
      <c r="L29" s="41"/>
    </row>
    <row r="30" spans="1:12" x14ac:dyDescent="0.25">
      <c r="A30" s="148"/>
      <c r="B30" s="147"/>
      <c r="C30" s="147"/>
      <c r="D30" s="147"/>
      <c r="E30" s="147"/>
      <c r="F30" s="146"/>
      <c r="G30" s="145"/>
      <c r="H30" s="145"/>
      <c r="I30" s="145"/>
      <c r="J30" s="145"/>
      <c r="K30" s="145"/>
      <c r="L30" s="41"/>
    </row>
    <row r="31" spans="1:12" ht="43.5" customHeight="1" x14ac:dyDescent="0.25">
      <c r="A31" s="247" t="s">
        <v>4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</row>
    <row r="32" spans="1:12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</row>
    <row r="33" spans="1:12" x14ac:dyDescent="0.25">
      <c r="A33" s="144"/>
      <c r="B33" s="144"/>
      <c r="C33" s="144"/>
      <c r="D33" s="144"/>
      <c r="E33" s="144"/>
      <c r="F33" s="144"/>
      <c r="G33" s="42"/>
      <c r="H33" s="42"/>
      <c r="I33" s="42"/>
      <c r="J33" s="42"/>
      <c r="K33" s="42"/>
      <c r="L33" s="42"/>
    </row>
    <row r="34" spans="1:12" x14ac:dyDescent="0.25">
      <c r="A34" s="50" t="s">
        <v>3</v>
      </c>
      <c r="B34" s="50"/>
      <c r="G34" s="1" t="s">
        <v>2</v>
      </c>
      <c r="H34" s="1"/>
      <c r="I34" s="1"/>
      <c r="J34" s="1"/>
      <c r="K34" s="1"/>
    </row>
    <row r="35" spans="1:12" ht="27.75" customHeight="1" x14ac:dyDescent="0.25">
      <c r="A35" s="75" t="s">
        <v>1</v>
      </c>
      <c r="B35" s="75"/>
      <c r="C35" s="331"/>
      <c r="D35" s="331"/>
      <c r="E35" s="331"/>
      <c r="F35" s="331"/>
      <c r="G35" s="332" t="s">
        <v>0</v>
      </c>
      <c r="H35" s="332"/>
      <c r="I35" s="332"/>
      <c r="J35" s="332"/>
      <c r="K35" s="332"/>
    </row>
  </sheetData>
  <mergeCells count="20">
    <mergeCell ref="A1:B1"/>
    <mergeCell ref="D1:E1"/>
    <mergeCell ref="K1:L1"/>
    <mergeCell ref="A5:L5"/>
    <mergeCell ref="A7:B7"/>
    <mergeCell ref="A26:F26"/>
    <mergeCell ref="A29:E29"/>
    <mergeCell ref="A31:L31"/>
    <mergeCell ref="G35:K35"/>
    <mergeCell ref="F10:F11"/>
    <mergeCell ref="G10:G11"/>
    <mergeCell ref="H10:H11"/>
    <mergeCell ref="I10:J10"/>
    <mergeCell ref="K10:K11"/>
    <mergeCell ref="L10:L11"/>
    <mergeCell ref="A10:A11"/>
    <mergeCell ref="B10:B11"/>
    <mergeCell ref="C10:C11"/>
    <mergeCell ref="D10:D11"/>
    <mergeCell ref="E10:E11"/>
  </mergeCells>
  <pageMargins left="0.70866141732283472" right="0.70866141732283472" top="0.35433070866141736" bottom="0.55118110236220474" header="0" footer="0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cz. I</vt:lpstr>
      <vt:lpstr>cz. II</vt:lpstr>
      <vt:lpstr>cz. III</vt:lpstr>
      <vt:lpstr>cz. IV</vt:lpstr>
      <vt:lpstr>cz. V</vt:lpstr>
      <vt:lpstr>cz. VI</vt:lpstr>
      <vt:lpstr>cz. VII</vt:lpstr>
      <vt:lpstr>cz. VIII</vt:lpstr>
      <vt:lpstr>cz. 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Nowe</dc:creator>
  <cp:lastModifiedBy>Nowe</cp:lastModifiedBy>
  <cp:lastPrinted>2022-10-14T09:53:38Z</cp:lastPrinted>
  <dcterms:created xsi:type="dcterms:W3CDTF">2022-09-15T12:22:59Z</dcterms:created>
  <dcterms:modified xsi:type="dcterms:W3CDTF">2022-11-08T08:34:59Z</dcterms:modified>
</cp:coreProperties>
</file>